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leconsulting.sharepoint.com/sites/allcompany/Shared Documents/Projects/RiskSight/Marketing/"/>
    </mc:Choice>
  </mc:AlternateContent>
  <xr:revisionPtr revIDLastSave="179" documentId="8_{64FFA520-CE20-4E0F-81A3-EAA79F73605C}" xr6:coauthVersionLast="47" xr6:coauthVersionMax="47" xr10:uidLastSave="{114D33D0-E101-4CFF-9CFF-310AB200EC61}"/>
  <bookViews>
    <workbookView xWindow="-120" yWindow="-120" windowWidth="51840" windowHeight="21120" activeTab="1" xr2:uid="{B72505C9-08C1-485D-8D9B-EC526FDF4261}"/>
  </bookViews>
  <sheets>
    <sheet name="Definitions" sheetId="15" r:id="rId1"/>
    <sheet name="Scope" sheetId="2" r:id="rId2"/>
    <sheet name="Attendees" sheetId="3" r:id="rId3"/>
    <sheet name="References" sheetId="14" r:id="rId4"/>
    <sheet name="Risk Assessment" sheetId="13" r:id="rId5"/>
    <sheet name="Risk Matrix" sheetId="12" r:id="rId6"/>
  </sheets>
  <externalReferences>
    <externalReference r:id="rId7"/>
  </externalReferences>
  <definedNames>
    <definedName name="Acceptance">'[1]Risk Categories'!$M$1:$M$2</definedName>
    <definedName name="Consequence_New">'[1]Risk Categories'!$C$1:$C$6</definedName>
    <definedName name="effectiveness">[1]DataSheet!$E$1:$E$5</definedName>
    <definedName name="f" comment="Market">#REF!</definedName>
    <definedName name="Fatalities">'[1]Risk Categories'!$E$1:$E$3</definedName>
    <definedName name="id1076310c_70f2_4d95_a10d_d6d5b37d6f" localSheetId="3">References!#REF!</definedName>
    <definedName name="Likelihood_New">'[1]Risk Categories'!$H$1:$H$6</definedName>
    <definedName name="Risk_categories">[1]DataSheet!$A$1:$A$23</definedName>
    <definedName name="Risk_Type" comment="Market">#REF!</definedName>
    <definedName name="Secondary_Categories">'[1]Risk Categories'!$B$1:$B$65</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2" l="1"/>
  <c r="A5" i="12"/>
  <c r="A4" i="12"/>
  <c r="A3" i="12"/>
  <c r="A2" i="12"/>
  <c r="I11" i="13" s="1"/>
  <c r="L1" i="12"/>
  <c r="K1" i="12"/>
  <c r="J1" i="12"/>
  <c r="I1" i="12"/>
  <c r="H1" i="12"/>
  <c r="M17" i="13"/>
  <c r="M16" i="13"/>
  <c r="M15" i="13"/>
  <c r="M14" i="13"/>
  <c r="M13" i="13"/>
  <c r="M12" i="13"/>
  <c r="M10" i="13"/>
  <c r="I17" i="13"/>
  <c r="I16" i="13"/>
  <c r="I15" i="13"/>
  <c r="I14" i="13"/>
  <c r="I13" i="13"/>
  <c r="I12" i="13"/>
  <c r="I10" i="13"/>
  <c r="A8" i="13"/>
  <c r="M11" i="13" l="1"/>
</calcChain>
</file>

<file path=xl/sharedStrings.xml><?xml version="1.0" encoding="utf-8"?>
<sst xmlns="http://schemas.openxmlformats.org/spreadsheetml/2006/main" count="184" uniqueCount="127">
  <si>
    <t>Definitions of Control and Critical Control</t>
  </si>
  <si>
    <t>Out of Scope</t>
  </si>
  <si>
    <t>In Scope</t>
  </si>
  <si>
    <t>Category</t>
  </si>
  <si>
    <t>Name</t>
  </si>
  <si>
    <t>Attendees</t>
  </si>
  <si>
    <t>Company</t>
  </si>
  <si>
    <t>Site</t>
  </si>
  <si>
    <t>Risk Assessment Name</t>
  </si>
  <si>
    <t>Risk Coordinator / Facilitator</t>
  </si>
  <si>
    <t>SCOPE OF ASSESSMENT</t>
  </si>
  <si>
    <t>Dates of Assessment</t>
  </si>
  <si>
    <t>Risk Owner</t>
  </si>
  <si>
    <t>#</t>
  </si>
  <si>
    <t>Day 1</t>
  </si>
  <si>
    <t>Day 2</t>
  </si>
  <si>
    <t>Day 3</t>
  </si>
  <si>
    <t>Revision 1</t>
  </si>
  <si>
    <t>Revision 2</t>
  </si>
  <si>
    <r>
      <t>Sourced from Hassall &amp; Harris (2017</t>
    </r>
    <r>
      <rPr>
        <i/>
        <sz val="8"/>
        <color rgb="FF2B1D37"/>
        <rFont val="Arial-ItalicMT"/>
      </rPr>
      <t>). Risk Controls Knowledge: Determining leading practice from case study analysis</t>
    </r>
    <r>
      <rPr>
        <sz val="8"/>
        <color rgb="FF2B1D37"/>
        <rFont val="ArialMT"/>
      </rPr>
      <t>. ACARP report no C25036. Available at</t>
    </r>
  </si>
  <si>
    <t>www.acarp.com.au/reports.aspx</t>
  </si>
  <si>
    <t>Company (if applicable)</t>
  </si>
  <si>
    <t xml:space="preserve">Position </t>
  </si>
  <si>
    <t>No</t>
  </si>
  <si>
    <t>Yes</t>
  </si>
  <si>
    <t>Community</t>
  </si>
  <si>
    <t>Environment</t>
  </si>
  <si>
    <t>Financial</t>
  </si>
  <si>
    <t>Health</t>
  </si>
  <si>
    <t>Legal</t>
  </si>
  <si>
    <t>Reputation</t>
  </si>
  <si>
    <t>Safety</t>
  </si>
  <si>
    <t>Consequence</t>
  </si>
  <si>
    <t>Likelihood</t>
  </si>
  <si>
    <t>Risk Treatment Options</t>
  </si>
  <si>
    <t>Treat or Accept Risk?</t>
  </si>
  <si>
    <t>Risk Treatment Plan Actions</t>
  </si>
  <si>
    <t>H</t>
  </si>
  <si>
    <t>E</t>
  </si>
  <si>
    <t>M</t>
  </si>
  <si>
    <t>L</t>
  </si>
  <si>
    <t>1 REMOTE
&lt;1% chance of occurring within the next year. Occurance requires exceptional circumstances. Exeptionally unlikely event in the long term future. Only occur as a 100 year event</t>
  </si>
  <si>
    <t>4 POSSIBLE
&gt;10% chance of occurring within the next year. May occur shortly but a distinct probability it won't. Could occur within months to years.</t>
  </si>
  <si>
    <t>Natural environment</t>
  </si>
  <si>
    <t>Community damage/impact/social/cultural heritage</t>
  </si>
  <si>
    <t>Financial impact (eg. due to loss of revenue, business interruption, commodity trading, asset loss)</t>
  </si>
  <si>
    <t>Damage to reputation, services interruption, customer interruption</t>
  </si>
  <si>
    <t>Breach of law or criminal prosecution or civil action (eg. OHS, environment, industrial relations, trade practices, industry acts)</t>
  </si>
  <si>
    <t>Major offsite release or spill, significant impact on highly valued species or habitats to the point of eradication or impairment of the ecosystem.
Widespread long-term impact.</t>
  </si>
  <si>
    <t>Community fatality. Significant breakdown of social order. Ongoing serious social issue. Major irreparable damage to highly valuable structures/ items of cultural significance.</t>
  </si>
  <si>
    <t>Negative media national for 2 days or more. Significant public outcry. Severe degradation of services to customers up to 1 month or &gt;5,000 customer days</t>
  </si>
  <si>
    <t>Very significant fines and prosecutions. Multiple prosecution and fines.</t>
  </si>
  <si>
    <t>Serious permanent injury/ illness or moderate irreversible disability (&lt;30%) to one or more persons.</t>
  </si>
  <si>
    <t>Offsite release contained or immediately reportable event with very serious environmental effects, such as displacement of species and partial impairment of ecosystem. Widespread medium and some longterm impact.</t>
  </si>
  <si>
    <t>Serious injury to member of the community, Widespread social impacts. Significant damage to items of cultural significance.</t>
  </si>
  <si>
    <t>Negative national media for 1 day. Individual customers or segments disadvantaged up to 1 week. 
Customer interruption &gt;500 customer days. NGO adverse attention.</t>
  </si>
  <si>
    <t>Major breach of regulation and significant prosecution including class actions.</t>
  </si>
  <si>
    <t>Serious reversible/ temporary injury/illness (e.g. lost time &gt;5 days or hospitalisation or Alternate/Restricted Duties &gt; 1 month).</t>
  </si>
  <si>
    <t>Moderate effects on biological or physical environment and serious short term effect to ecosystem functions.</t>
  </si>
  <si>
    <t>Media attention and heightened concerns by local community and criticism by NGOs. Ongoing social issues. Permanent damage to items of cultural significance.</t>
  </si>
  <si>
    <t>Negative state media. Heightened concern from local community. Service interruption up to 1 day or &gt; 10 customer days. Criticism by NGOs.</t>
  </si>
  <si>
    <t>Serious breach of law/regulation with investigation or report to authority with possible prosecution. Performance Infringement Notice (PIN</t>
  </si>
  <si>
    <t>Reversible temporary injury/illness requiring Medical Treatment (e.g. lost time &lt;5 days or Alternate/Restricted Duties for &lt; 1 month).</t>
  </si>
  <si>
    <t>Event contained within site. Minor short term damage to area of limited significance. Short term effects but not affecting ecosystem functions.</t>
  </si>
  <si>
    <t>Medical treatment injury  to a member of the community, Minor adverse local public or media attention and complaints. Minor medium term social impact on local population, mostly repairable.</t>
  </si>
  <si>
    <t>Public concern restricted to local complaints Negative local media. Internal escalation to senior management. Few hours service interruption. Adverse local public attention.</t>
  </si>
  <si>
    <t>Breach of law/regulation or non-compliance. Minor legal issues, minor litigation possible.</t>
  </si>
  <si>
    <t>Injury/illness requiring Medical Treatment (no lost time, no Alternate/Restricted Duties), First Aid, Report Only.</t>
  </si>
  <si>
    <t>Minor consequence, local response. No lasting effects. Low level impacts on biological and physical environment to an area of low significance.</t>
  </si>
  <si>
    <t>Public concern restricted to local complaints, low level repairable damage to common place structures.</t>
  </si>
  <si>
    <t>Public concern restricted to local complaints.</t>
  </si>
  <si>
    <t>Local investigation, minor breach of regulation, on the spot fine or technical noncompliance. Prosecution unlikely.</t>
  </si>
  <si>
    <t>1 - Minor</t>
  </si>
  <si>
    <t>Hazard</t>
  </si>
  <si>
    <t>2 - Moderate</t>
  </si>
  <si>
    <t>3 - Serious</t>
  </si>
  <si>
    <t>4 - Major</t>
  </si>
  <si>
    <t>5 - Critical</t>
  </si>
  <si>
    <t>1+ fatalities or serious irreversible disability (&gt;30%) to multiple persons (&lt;10).</t>
  </si>
  <si>
    <t>Client Driven numbers</t>
  </si>
  <si>
    <t>Existing  (Proposed) Controls</t>
  </si>
  <si>
    <t>Risk Assessment Number (If applicable)</t>
  </si>
  <si>
    <t>1 - Remote</t>
  </si>
  <si>
    <t>2 - Unlikely</t>
  </si>
  <si>
    <t>3 - Possible</t>
  </si>
  <si>
    <t>4 - Likely</t>
  </si>
  <si>
    <t>5 - Almost Certain</t>
  </si>
  <si>
    <t>5 ALMOST CERTAIN
99% chance of occurring within the next year. Impact is occurring now. Could occur within days to weeks.</t>
  </si>
  <si>
    <t>4 LIKELY
&gt;50% chance of occurring within the next year. Balance of probability will occur. Could occur within weeks to months.</t>
  </si>
  <si>
    <t>2 UNLIKELY
&gt;5% chance of occurring within the next year. May occur but not for awhile. Could occur within a few years</t>
  </si>
  <si>
    <r>
      <rPr>
        <b/>
        <sz val="14"/>
        <color theme="3" tint="9.9978637043366805E-2"/>
        <rFont val="Calibri-Bold"/>
      </rPr>
      <t>Objective</t>
    </r>
    <r>
      <rPr>
        <b/>
        <sz val="14"/>
        <color rgb="FF51247A"/>
        <rFont val="Calibri-Bold"/>
      </rPr>
      <t xml:space="preserve">: </t>
    </r>
    <r>
      <rPr>
        <sz val="14"/>
        <color rgb="FF2B1D37"/>
        <rFont val="Calibri"/>
        <family val="2"/>
      </rPr>
      <t>Purpose of the risk management activity being undertaken</t>
    </r>
  </si>
  <si>
    <r>
      <rPr>
        <b/>
        <sz val="14"/>
        <color theme="3" tint="9.9978637043366805E-2"/>
        <rFont val="Calibri-Bold"/>
      </rPr>
      <t>Hazards</t>
    </r>
    <r>
      <rPr>
        <b/>
        <sz val="14"/>
        <color rgb="FF51247A"/>
        <rFont val="Calibri-Bold"/>
      </rPr>
      <t xml:space="preserve">: </t>
    </r>
    <r>
      <rPr>
        <sz val="14"/>
        <color rgb="FF2B1D37"/>
        <rFont val="Calibri"/>
        <family val="2"/>
      </rPr>
      <t>Hazardous chemicals, energies and biological agents that could impose harm</t>
    </r>
  </si>
  <si>
    <r>
      <rPr>
        <b/>
        <sz val="14"/>
        <color theme="3" tint="9.9978637043366805E-2"/>
        <rFont val="Calibri-Bold"/>
      </rPr>
      <t>Scenarios</t>
    </r>
    <r>
      <rPr>
        <sz val="14"/>
        <color rgb="FF2B1D37"/>
        <rFont val="Calibri"/>
        <family val="2"/>
      </rPr>
      <t>: Known risk scenarios that need to be considered</t>
    </r>
  </si>
  <si>
    <r>
      <rPr>
        <b/>
        <sz val="14"/>
        <color theme="3" tint="9.9978637043366805E-2"/>
        <rFont val="Calibri-Bold"/>
      </rPr>
      <t>People</t>
    </r>
    <r>
      <rPr>
        <b/>
        <sz val="14"/>
        <color rgb="FF51247A"/>
        <rFont val="Calibri-Bold"/>
      </rPr>
      <t xml:space="preserve">: </t>
    </r>
    <r>
      <rPr>
        <sz val="14"/>
        <color rgb="FF2B1D37"/>
        <rFont val="Calibri"/>
        <family val="2"/>
      </rPr>
      <t>People involved in management of the risk and people potentially impacted if risks are not managed</t>
    </r>
  </si>
  <si>
    <r>
      <rPr>
        <b/>
        <sz val="14"/>
        <color theme="3" tint="9.9978637043366805E-2"/>
        <rFont val="Calibri-Bold"/>
      </rPr>
      <t>Locations</t>
    </r>
    <r>
      <rPr>
        <b/>
        <sz val="14"/>
        <color rgb="FF51247A"/>
        <rFont val="Calibri-Bold"/>
      </rPr>
      <t xml:space="preserve">: </t>
    </r>
    <r>
      <rPr>
        <sz val="14"/>
        <color rgb="FF2B1D37"/>
        <rFont val="Calibri"/>
        <family val="2"/>
      </rPr>
      <t>Locations or areas where the risk exists or that could be impacted by the risk event if it occurs</t>
    </r>
  </si>
  <si>
    <r>
      <rPr>
        <b/>
        <sz val="14"/>
        <color theme="3" tint="9.9978637043366805E-2"/>
        <rFont val="Calibri-Bold"/>
      </rPr>
      <t>Equipment</t>
    </r>
    <r>
      <rPr>
        <b/>
        <sz val="14"/>
        <color rgb="FF51247A"/>
        <rFont val="Calibri-Bold"/>
      </rPr>
      <t xml:space="preserve">: </t>
    </r>
    <r>
      <rPr>
        <sz val="14"/>
        <color rgb="FF2B1D37"/>
        <rFont val="Calibri"/>
        <family val="2"/>
      </rPr>
      <t>Equipment and plant exposed to the risk and associated with managing the risk</t>
    </r>
  </si>
  <si>
    <r>
      <rPr>
        <b/>
        <sz val="14"/>
        <color theme="3" tint="9.9978637043366805E-2"/>
        <rFont val="Calibri-Bold"/>
      </rPr>
      <t>Activities</t>
    </r>
    <r>
      <rPr>
        <b/>
        <sz val="14"/>
        <color rgb="FF51247A"/>
        <rFont val="Calibri-Bold"/>
      </rPr>
      <t xml:space="preserve">: </t>
    </r>
    <r>
      <rPr>
        <sz val="14"/>
        <color rgb="FF2B1D37"/>
        <rFont val="Calibri"/>
        <family val="2"/>
      </rPr>
      <t>Activities include operations, maintenance, startup, shutdown, normal and abnormal tasks and functions that could impact or be impacted by the risk</t>
    </r>
  </si>
  <si>
    <r>
      <rPr>
        <b/>
        <sz val="14"/>
        <color theme="3" tint="9.9978637043366805E-2"/>
        <rFont val="Calibri-Bold"/>
      </rPr>
      <t>Timeframes</t>
    </r>
    <r>
      <rPr>
        <b/>
        <sz val="14"/>
        <color rgb="FF51247A"/>
        <rFont val="Calibri-Bold"/>
      </rPr>
      <t xml:space="preserve">: </t>
    </r>
    <r>
      <rPr>
        <sz val="14"/>
        <color rgb="FF2B1D37"/>
        <rFont val="Calibri"/>
        <family val="2"/>
      </rPr>
      <t>To capture time considerations (e.g. the times of the day or days of year) that risk needs to be managed plus other considerations such as shift changes and how far into the future is being considered</t>
    </r>
  </si>
  <si>
    <r>
      <rPr>
        <b/>
        <sz val="14"/>
        <color theme="3" tint="9.9978637043366805E-2"/>
        <rFont val="Calibri-Bold"/>
      </rPr>
      <t>External considerations</t>
    </r>
    <r>
      <rPr>
        <sz val="14"/>
        <color rgb="FF2B1D37"/>
        <rFont val="Calibri"/>
        <family val="2"/>
      </rPr>
      <t>: Known weather and climate related conditions (e.g. heatwave, tsunami, bush fire, earthquake). Any fauna or flora issues (e.g. dangerous wildlife). External human/societal considerations (e.g. cyber, political, social)</t>
    </r>
  </si>
  <si>
    <r>
      <rPr>
        <b/>
        <sz val="14"/>
        <color theme="3" tint="9.9978637043366805E-2"/>
        <rFont val="Calibri-Bold"/>
      </rPr>
      <t>Other assumptions</t>
    </r>
    <r>
      <rPr>
        <sz val="14"/>
        <color rgb="FF2B1D37"/>
        <rFont val="Calibri"/>
        <family val="2"/>
      </rPr>
      <t>: Captures other information and issues that have been considered</t>
    </r>
  </si>
  <si>
    <t>LOC of IBC Contents</t>
  </si>
  <si>
    <t>Damaged valve</t>
  </si>
  <si>
    <t>Punctured by forlift tyne</t>
  </si>
  <si>
    <t>Loss of contents to bunded area.
Chemical burns to personnel.
Cmall financial cost</t>
  </si>
  <si>
    <t>Main Category</t>
  </si>
  <si>
    <t>Loss of contents to unbunded area and down drains.
Chemical burns to personnel.
Small financial cost.</t>
  </si>
  <si>
    <t>Chemical</t>
  </si>
  <si>
    <t>ID</t>
  </si>
  <si>
    <r>
      <t xml:space="preserve">Risk Description
</t>
    </r>
    <r>
      <rPr>
        <b/>
        <sz val="9"/>
        <color theme="5" tint="0.39997558519241921"/>
        <rFont val="Calibri-Bold"/>
      </rPr>
      <t>There is a chance that…</t>
    </r>
  </si>
  <si>
    <r>
      <t xml:space="preserve">Risk Cause
</t>
    </r>
    <r>
      <rPr>
        <b/>
        <sz val="9"/>
        <color theme="5" tint="0.39997558519241921"/>
        <rFont val="Calibri-Bold"/>
      </rPr>
      <t>Because of…</t>
    </r>
  </si>
  <si>
    <r>
      <t xml:space="preserve">Potential Consequences / Impacts
</t>
    </r>
    <r>
      <rPr>
        <b/>
        <sz val="9"/>
        <color theme="5" tint="0.39997558519241921"/>
        <rFont val="Calibri-Bold"/>
      </rPr>
      <t>Which could lead to…</t>
    </r>
  </si>
  <si>
    <t>Legislation and Standards</t>
  </si>
  <si>
    <t>AS/NZS 4326 The Storage and Handling of Oxidising Agents</t>
  </si>
  <si>
    <t>Credible Initiator / Scenario</t>
  </si>
  <si>
    <t>Relevant Incident Evidence</t>
  </si>
  <si>
    <t>Lesson Learned / Justification for Inclusion</t>
  </si>
  <si>
    <t>Reference Links</t>
  </si>
  <si>
    <t xml:space="preserve"> </t>
  </si>
  <si>
    <t>Client Consequence</t>
  </si>
  <si>
    <t>Client Liklig=hood</t>
  </si>
  <si>
    <t>Description</t>
  </si>
  <si>
    <t>Impact to Company or contracting personnel</t>
  </si>
  <si>
    <t>Initial Risk Level</t>
  </si>
  <si>
    <t>Residual Risk Level</t>
  </si>
  <si>
    <t>And QGN 35 The integration of Critical controls into PHMPs for Coal mines in Queensland</t>
  </si>
  <si>
    <t>WHS Act and Regulations</t>
  </si>
  <si>
    <t>ICMM Guide to Critical Controls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</si>
</sst>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Aptos Narrow"/>
      <family val="2"/>
      <scheme val="minor"/>
    </font>
    <font>
      <sz val="11"/>
      <color theme="1"/>
      <name val="Aptos Narrow"/>
      <family val="2"/>
      <scheme val="minor"/>
    </font>
    <font>
      <b/>
      <sz val="14"/>
      <color rgb="FF51247A"/>
      <name val="Calibri-Bold"/>
    </font>
    <font>
      <sz val="14"/>
      <color rgb="FF2B1D37"/>
      <name val="Calibri"/>
      <family val="2"/>
    </font>
    <font>
      <sz val="10"/>
      <color theme="1"/>
      <name val="Arial"/>
      <family val="2"/>
    </font>
    <font>
      <sz val="10"/>
      <color indexed="8"/>
      <name val="Arial"/>
      <family val="2"/>
    </font>
    <font>
      <sz val="10"/>
      <name val="Arial"/>
      <family val="2"/>
    </font>
    <font>
      <b/>
      <sz val="11"/>
      <color indexed="8"/>
      <name val="Arial"/>
      <family val="2"/>
    </font>
    <font>
      <b/>
      <sz val="11"/>
      <color theme="9"/>
      <name val="Wingdings"/>
      <charset val="2"/>
    </font>
    <font>
      <b/>
      <sz val="16"/>
      <color theme="1"/>
      <name val="Aptos Narrow"/>
      <family val="2"/>
      <scheme val="minor"/>
    </font>
    <font>
      <sz val="8"/>
      <color rgb="FF2B1D37"/>
      <name val="ArialMT"/>
    </font>
    <font>
      <i/>
      <sz val="8"/>
      <color rgb="FF2B1D37"/>
      <name val="Arial-ItalicMT"/>
    </font>
    <font>
      <b/>
      <sz val="12"/>
      <name val="Arial"/>
      <family val="2"/>
    </font>
    <font>
      <sz val="11"/>
      <name val="Arial"/>
      <family val="2"/>
    </font>
    <font>
      <sz val="10"/>
      <name val="Trebuchet MS"/>
      <family val="2"/>
    </font>
    <font>
      <sz val="10"/>
      <color theme="1"/>
      <name val="Trebuchet MS"/>
      <family val="2"/>
    </font>
    <font>
      <b/>
      <sz val="10"/>
      <name val="Arial"/>
      <family val="2"/>
    </font>
    <font>
      <b/>
      <sz val="9"/>
      <color theme="0"/>
      <name val="Calibri-Bold"/>
    </font>
    <font>
      <b/>
      <sz val="14"/>
      <color theme="0"/>
      <name val="Calibri-Bold"/>
    </font>
    <font>
      <b/>
      <sz val="14"/>
      <color theme="3" tint="9.9978637043366805E-2"/>
      <name val="Calibri-Bold"/>
    </font>
    <font>
      <b/>
      <sz val="10"/>
      <color theme="0"/>
      <name val="Arial"/>
      <family val="2"/>
    </font>
    <font>
      <b/>
      <sz val="8"/>
      <color theme="0"/>
      <name val="Arial"/>
      <family val="2"/>
    </font>
    <font>
      <b/>
      <sz val="11"/>
      <color theme="1"/>
      <name val="Aptos Narrow"/>
      <family val="2"/>
      <scheme val="minor"/>
    </font>
    <font>
      <u/>
      <sz val="11"/>
      <color theme="10"/>
      <name val="Aptos Narrow"/>
      <family val="2"/>
      <scheme val="minor"/>
    </font>
    <font>
      <b/>
      <sz val="9"/>
      <color theme="5" tint="0.39997558519241921"/>
      <name val="Calibri-Bold"/>
    </font>
    <font>
      <b/>
      <sz val="13"/>
      <color rgb="FF000000"/>
      <name val="Times New Roman"/>
      <family val="1"/>
    </font>
    <font>
      <sz val="11.5"/>
      <color rgb="FF000000"/>
      <name val="Times New Roman"/>
      <family val="1"/>
    </font>
    <font>
      <sz val="9"/>
      <color theme="1"/>
      <name val="Aptos Narrow"/>
      <family val="2"/>
      <scheme val="minor"/>
    </font>
    <font>
      <sz val="8"/>
      <color rgb="FF133959"/>
      <name val="ArialMT"/>
    </font>
    <font>
      <b/>
      <sz val="14"/>
      <color rgb="FF133959"/>
      <name val="Calibri-Bold"/>
    </font>
    <font>
      <u/>
      <sz val="11"/>
      <color rgb="FF133959"/>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13395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16">
    <xf numFmtId="0" fontId="0" fillId="0" borderId="0"/>
    <xf numFmtId="0" fontId="4" fillId="0" borderId="0"/>
    <xf numFmtId="0" fontId="5" fillId="0" borderId="0"/>
    <xf numFmtId="0" fontId="6" fillId="0" borderId="0"/>
    <xf numFmtId="0" fontId="6" fillId="0" borderId="0" applyFill="0"/>
    <xf numFmtId="0" fontId="6" fillId="0" borderId="0"/>
    <xf numFmtId="0" fontId="6" fillId="0" borderId="0"/>
    <xf numFmtId="0" fontId="6" fillId="0" borderId="0"/>
    <xf numFmtId="0" fontId="1" fillId="0" borderId="0"/>
    <xf numFmtId="0" fontId="4" fillId="0" borderId="0"/>
    <xf numFmtId="0" fontId="6" fillId="0" borderId="0"/>
    <xf numFmtId="0" fontId="1" fillId="0" borderId="0"/>
    <xf numFmtId="0" fontId="6" fillId="0" borderId="0">
      <alignment vertical="center"/>
    </xf>
    <xf numFmtId="0" fontId="7" fillId="0" borderId="0"/>
    <xf numFmtId="0" fontId="14" fillId="0" borderId="0"/>
    <xf numFmtId="0" fontId="23" fillId="0" borderId="0" applyNumberFormat="0" applyFill="0" applyBorder="0" applyAlignment="0" applyProtection="0"/>
  </cellStyleXfs>
  <cellXfs count="51">
    <xf numFmtId="0" fontId="0" fillId="0" borderId="0" xfId="0"/>
    <xf numFmtId="0" fontId="2" fillId="0" borderId="1" xfId="0" applyFont="1" applyBorder="1" applyAlignment="1">
      <alignment vertical="center" wrapText="1"/>
    </xf>
    <xf numFmtId="0" fontId="0" fillId="0" borderId="1" xfId="0" applyBorder="1"/>
    <xf numFmtId="0" fontId="4" fillId="0" borderId="2" xfId="1" applyBorder="1" applyAlignment="1">
      <alignment horizontal="left" wrapText="1"/>
    </xf>
    <xf numFmtId="0" fontId="0" fillId="0" borderId="0" xfId="0" applyAlignment="1">
      <alignment horizontal="center"/>
    </xf>
    <xf numFmtId="0" fontId="8" fillId="2" borderId="1" xfId="0" applyFont="1" applyFill="1" applyBorder="1" applyAlignment="1">
      <alignment horizontal="center"/>
    </xf>
    <xf numFmtId="0" fontId="9" fillId="0" borderId="0" xfId="0" applyFont="1"/>
    <xf numFmtId="0" fontId="13" fillId="0" borderId="0" xfId="3" applyFont="1" applyAlignment="1" applyProtection="1">
      <alignment horizontal="left"/>
      <protection locked="0"/>
    </xf>
    <xf numFmtId="0" fontId="6" fillId="0" borderId="10" xfId="3" applyBorder="1" applyAlignment="1" applyProtection="1">
      <alignment horizontal="center" vertical="center" textRotation="90"/>
      <protection locked="0"/>
    </xf>
    <xf numFmtId="0" fontId="15" fillId="0" borderId="10" xfId="3" applyFont="1" applyBorder="1" applyAlignment="1">
      <alignment horizontal="left" vertical="top" wrapText="1"/>
    </xf>
    <xf numFmtId="0" fontId="15" fillId="0" borderId="10" xfId="3" applyFont="1" applyBorder="1" applyAlignment="1">
      <alignment horizontal="left" vertical="top" textRotation="180" wrapText="1"/>
    </xf>
    <xf numFmtId="0" fontId="6" fillId="0" borderId="10" xfId="3" applyBorder="1" applyAlignment="1" applyProtection="1">
      <alignment vertical="top" wrapText="1"/>
      <protection locked="0"/>
    </xf>
    <xf numFmtId="0" fontId="15" fillId="0" borderId="1" xfId="3" applyFont="1" applyBorder="1" applyAlignment="1">
      <alignment horizontal="left" vertical="top" wrapText="1"/>
    </xf>
    <xf numFmtId="0" fontId="6" fillId="0" borderId="3" xfId="3" applyBorder="1" applyAlignment="1">
      <alignment vertical="top" wrapText="1"/>
    </xf>
    <xf numFmtId="0" fontId="6" fillId="0" borderId="1" xfId="3" applyBorder="1" applyAlignment="1">
      <alignment vertical="top" wrapText="1"/>
    </xf>
    <xf numFmtId="0" fontId="6" fillId="0" borderId="12" xfId="3" applyBorder="1" applyAlignment="1">
      <alignment vertical="top" wrapText="1"/>
    </xf>
    <xf numFmtId="0" fontId="6" fillId="0" borderId="7" xfId="3" applyBorder="1" applyAlignment="1">
      <alignment vertical="top" wrapText="1"/>
    </xf>
    <xf numFmtId="0" fontId="6" fillId="0" borderId="8" xfId="3" applyBorder="1" applyAlignment="1">
      <alignment vertical="top" wrapText="1"/>
    </xf>
    <xf numFmtId="0" fontId="6" fillId="0" borderId="9" xfId="3" applyBorder="1" applyAlignment="1">
      <alignment vertical="top" wrapText="1"/>
    </xf>
    <xf numFmtId="0" fontId="6" fillId="0" borderId="10" xfId="3" applyBorder="1" applyAlignment="1" applyProtection="1">
      <alignment horizontal="center" vertical="center"/>
      <protection locked="0"/>
    </xf>
    <xf numFmtId="0" fontId="6" fillId="0" borderId="1" xfId="3" applyBorder="1" applyAlignment="1" applyProtection="1">
      <alignment horizontal="center" vertical="center"/>
      <protection locked="0"/>
    </xf>
    <xf numFmtId="0" fontId="16" fillId="0" borderId="10" xfId="14" applyFont="1" applyBorder="1" applyAlignment="1" applyProtection="1">
      <alignment horizontal="center" vertical="center" wrapText="1"/>
      <protection locked="0"/>
    </xf>
    <xf numFmtId="0" fontId="15" fillId="0" borderId="10" xfId="3" applyFont="1" applyBorder="1" applyAlignment="1">
      <alignment horizontal="left" vertical="top" textRotation="90" wrapText="1"/>
    </xf>
    <xf numFmtId="0" fontId="0" fillId="0" borderId="0" xfId="0" applyAlignment="1">
      <alignment wrapText="1"/>
    </xf>
    <xf numFmtId="0" fontId="25" fillId="0" borderId="0" xfId="0" applyFont="1" applyAlignment="1">
      <alignment horizontal="left" vertical="center" indent="4"/>
    </xf>
    <xf numFmtId="0" fontId="22" fillId="0" borderId="0" xfId="0" applyFont="1" applyAlignment="1">
      <alignment vertical="center" wrapText="1"/>
    </xf>
    <xf numFmtId="0" fontId="0" fillId="0" borderId="0" xfId="0" applyAlignment="1">
      <alignment vertical="center" wrapText="1"/>
    </xf>
    <xf numFmtId="0" fontId="26" fillId="0" borderId="0" xfId="0" applyFont="1" applyAlignment="1">
      <alignment horizontal="left" vertical="center" indent="13"/>
    </xf>
    <xf numFmtId="0" fontId="28" fillId="0" borderId="0" xfId="0" applyFont="1"/>
    <xf numFmtId="0" fontId="18" fillId="3" borderId="1" xfId="0" applyFont="1" applyFill="1" applyBorder="1" applyAlignment="1">
      <alignment vertical="center" wrapText="1"/>
    </xf>
    <xf numFmtId="0" fontId="29" fillId="0" borderId="0" xfId="0" applyFont="1" applyAlignment="1">
      <alignment vertical="center" wrapText="1"/>
    </xf>
    <xf numFmtId="0" fontId="18" fillId="3" borderId="1" xfId="0" applyFont="1" applyFill="1" applyBorder="1" applyAlignment="1">
      <alignment horizontal="center" vertical="center" wrapText="1"/>
    </xf>
    <xf numFmtId="14" fontId="18" fillId="3" borderId="1" xfId="0" applyNumberFormat="1" applyFont="1" applyFill="1" applyBorder="1" applyAlignment="1">
      <alignment vertical="center" wrapText="1"/>
    </xf>
    <xf numFmtId="0" fontId="30" fillId="0" borderId="0" xfId="15" applyFont="1" applyAlignment="1">
      <alignment wrapText="1"/>
    </xf>
    <xf numFmtId="0" fontId="17" fillId="3" borderId="1" xfId="0" applyFont="1" applyFill="1" applyBorder="1" applyAlignment="1">
      <alignment vertical="center" wrapText="1"/>
    </xf>
    <xf numFmtId="0" fontId="17" fillId="3" borderId="1" xfId="0" applyFont="1" applyFill="1" applyBorder="1" applyAlignment="1">
      <alignment horizontal="left" vertical="top" textRotation="90" wrapText="1"/>
    </xf>
    <xf numFmtId="0" fontId="17" fillId="3" borderId="1" xfId="0" applyFont="1" applyFill="1" applyBorder="1" applyAlignment="1">
      <alignment vertical="center" textRotation="90" wrapText="1"/>
    </xf>
    <xf numFmtId="0" fontId="20" fillId="3" borderId="11" xfId="3" applyFont="1" applyFill="1" applyBorder="1" applyAlignment="1">
      <alignment horizontal="center" vertical="top" textRotation="90" wrapText="1"/>
    </xf>
    <xf numFmtId="0" fontId="20" fillId="3" borderId="11" xfId="3" applyFont="1" applyFill="1" applyBorder="1" applyAlignment="1">
      <alignment horizontal="center" vertical="top" wrapText="1"/>
    </xf>
    <xf numFmtId="0" fontId="21" fillId="3" borderId="0" xfId="3" applyFont="1" applyFill="1" applyAlignment="1">
      <alignment horizontal="center" vertical="center"/>
    </xf>
    <xf numFmtId="0" fontId="20" fillId="3" borderId="0" xfId="3" applyFont="1" applyFill="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0" fillId="0" borderId="0" xfId="0" applyAlignment="1">
      <alignment horizontal="center"/>
    </xf>
    <xf numFmtId="0" fontId="10" fillId="0" borderId="0" xfId="0" applyFont="1" applyAlignment="1">
      <alignment horizontal="center" wrapText="1"/>
    </xf>
    <xf numFmtId="0" fontId="27" fillId="0" borderId="0" xfId="0" applyFont="1" applyAlignment="1">
      <alignment horizontal="center" vertical="top" wrapText="1"/>
    </xf>
    <xf numFmtId="0" fontId="0" fillId="0" borderId="6" xfId="0" applyBorder="1" applyAlignment="1">
      <alignment horizontal="center"/>
    </xf>
    <xf numFmtId="0" fontId="18" fillId="3" borderId="13" xfId="0" applyFont="1" applyFill="1" applyBorder="1" applyAlignment="1">
      <alignment horizontal="center" vertical="center" wrapText="1"/>
    </xf>
    <xf numFmtId="0" fontId="18" fillId="3" borderId="0" xfId="0" applyFont="1" applyFill="1" applyAlignment="1">
      <alignment horizontal="center" vertical="center" wrapText="1"/>
    </xf>
    <xf numFmtId="0" fontId="12" fillId="0" borderId="6" xfId="3" applyFont="1" applyBorder="1" applyAlignment="1" applyProtection="1">
      <alignment horizontal="left" vertical="center"/>
      <protection locked="0"/>
    </xf>
  </cellXfs>
  <cellStyles count="16">
    <cellStyle name="GSK 2" xfId="13" xr:uid="{210B80DF-B2A5-48BF-A021-E7C056756B27}"/>
    <cellStyle name="Hyperlink" xfId="15" builtinId="8"/>
    <cellStyle name="Normal" xfId="0" builtinId="0"/>
    <cellStyle name="Normal 11" xfId="3" xr:uid="{509FDF79-36D4-44A9-AC92-65BD84612EF8}"/>
    <cellStyle name="Normal 14" xfId="5" xr:uid="{B14C74C3-2C9F-4446-A566-246642C74AF5}"/>
    <cellStyle name="Normal 2" xfId="2" xr:uid="{65AF71F0-16FF-44D0-AD27-4B9108A7F6AB}"/>
    <cellStyle name="Normal 2 2" xfId="7" xr:uid="{B4B292E9-64D0-40E5-B656-D123DB2789D8}"/>
    <cellStyle name="Normal 2 2 2" xfId="12" xr:uid="{A0D92338-F86C-424D-A6EC-D3A42523696E}"/>
    <cellStyle name="Normal 2 3" xfId="10" xr:uid="{2A837806-51CD-490D-B615-8FB678D18D83}"/>
    <cellStyle name="Normal 2 4" xfId="11" xr:uid="{B1EFD097-BFDB-4D78-932C-6A4E719A39DA}"/>
    <cellStyle name="Normal 2 5" xfId="6" xr:uid="{0E85B84C-E096-4644-826C-757946FD2683}"/>
    <cellStyle name="Normal 3" xfId="4" xr:uid="{CDE9A76B-2862-40E0-BF66-3548CB069634}"/>
    <cellStyle name="Normal 3 2" xfId="9" xr:uid="{F25F1782-CB4D-4FF9-9134-257E3D28D8D3}"/>
    <cellStyle name="Normal 3 3" xfId="8" xr:uid="{80D72313-2E65-4973-9E92-9360D10494DD}"/>
    <cellStyle name="Normal 4" xfId="1" xr:uid="{441F66FA-9B28-4AE7-926C-CFE99172DF92}"/>
    <cellStyle name="Normal_New Format for Risk Register and Risk Matrix- Jan 08" xfId="14" xr:uid="{3AB70BFE-3177-4BBE-ACF2-499C7D09F101}"/>
  </cellStyles>
  <dxfs count="33">
    <dxf>
      <fill>
        <patternFill>
          <bgColor rgb="FF63821F"/>
        </patternFill>
      </fill>
    </dxf>
    <dxf>
      <fill>
        <patternFill>
          <bgColor rgb="FFFFD400"/>
        </patternFill>
      </fill>
    </dxf>
    <dxf>
      <fill>
        <patternFill>
          <bgColor rgb="FFF68B1F"/>
        </patternFill>
      </fill>
    </dxf>
    <dxf>
      <fill>
        <patternFill>
          <bgColor rgb="FFC41425"/>
        </patternFill>
      </fill>
    </dxf>
    <dxf>
      <fill>
        <patternFill>
          <bgColor rgb="FF8000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FF0000"/>
        </patternFill>
      </fill>
    </dxf>
    <dxf>
      <fill>
        <patternFill>
          <bgColor rgb="FF63821F"/>
        </patternFill>
      </fill>
    </dxf>
    <dxf>
      <fill>
        <patternFill>
          <bgColor rgb="FFFFD400"/>
        </patternFill>
      </fill>
    </dxf>
    <dxf>
      <fill>
        <patternFill>
          <bgColor rgb="FFF68B1F"/>
        </patternFill>
      </fill>
    </dxf>
    <dxf>
      <fill>
        <patternFill>
          <bgColor rgb="FFC41425"/>
        </patternFill>
      </fill>
    </dxf>
    <dxf>
      <fill>
        <patternFill>
          <bgColor rgb="FF8000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FF0000"/>
        </patternFill>
      </fill>
    </dxf>
    <dxf>
      <fill>
        <patternFill>
          <bgColor rgb="FF63821F"/>
        </patternFill>
      </fill>
    </dxf>
    <dxf>
      <fill>
        <patternFill>
          <bgColor rgb="FFFFD400"/>
        </patternFill>
      </fill>
    </dxf>
    <dxf>
      <fill>
        <patternFill>
          <bgColor rgb="FFF68B1F"/>
        </patternFill>
      </fill>
    </dxf>
    <dxf>
      <fill>
        <patternFill>
          <bgColor rgb="FFC41425"/>
        </patternFill>
      </fill>
    </dxf>
    <dxf>
      <fill>
        <patternFill>
          <bgColor rgb="FF80000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0"/>
      </font>
      <fill>
        <patternFill>
          <bgColor rgb="FFFF0000"/>
        </patternFill>
      </fill>
    </dxf>
    <dxf>
      <font>
        <b/>
        <i val="0"/>
        <color theme="9" tint="-0.24994659260841701"/>
      </font>
      <fill>
        <patternFill patternType="none">
          <bgColor auto="1"/>
        </patternFill>
      </fill>
    </dxf>
    <dxf>
      <font>
        <color theme="9" tint="-0.24994659260841701"/>
      </font>
    </dxf>
    <dxf>
      <fill>
        <patternFill patternType="solid">
          <fgColor auto="1"/>
          <bgColor theme="0" tint="-0.14996795556505021"/>
        </patternFill>
      </fill>
    </dxf>
    <dxf>
      <font>
        <color theme="0" tint="-0.24994659260841701"/>
      </font>
      <fill>
        <patternFill patternType="solid">
          <fgColor auto="1"/>
          <bgColor theme="0" tint="-4.9989318521683403E-2"/>
        </patternFill>
      </fill>
      <border>
        <left style="thin">
          <color theme="0" tint="-0.499984740745262"/>
        </left>
        <right style="thin">
          <color theme="0" tint="-0.499984740745262"/>
        </right>
      </border>
    </dxf>
    <dxf>
      <font>
        <color theme="0" tint="-0.24994659260841701"/>
      </font>
      <fill>
        <patternFill patternType="solid">
          <fgColor auto="1"/>
          <bgColor theme="0" tint="-4.9989318521683403E-2"/>
        </patternFill>
      </fill>
      <border>
        <left style="thin">
          <color theme="0" tint="-0.499984740745262"/>
        </left>
        <right style="thin">
          <color theme="0" tint="-0.499984740745262"/>
        </right>
      </border>
    </dxf>
    <dxf>
      <font>
        <color theme="0" tint="-0.24994659260841701"/>
      </font>
      <fill>
        <patternFill patternType="solid">
          <fgColor auto="1"/>
          <bgColor theme="0" tint="-4.9989318521683403E-2"/>
        </patternFill>
      </fill>
      <border>
        <left style="thin">
          <color theme="0" tint="-0.499984740745262"/>
        </left>
        <right style="thin">
          <color theme="0" tint="-0.499984740745262"/>
        </right>
      </border>
    </dxf>
  </dxfs>
  <tableStyles count="0" defaultTableStyle="TableStyleMedium2" defaultPivotStyle="PivotStyleLight16"/>
  <colors>
    <mruColors>
      <color rgb="FFBCC032"/>
      <color rgb="FFEEDFDE"/>
      <color rgb="FFFFCCCC"/>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502093</xdr:colOff>
      <xdr:row>2</xdr:row>
      <xdr:rowOff>0</xdr:rowOff>
    </xdr:from>
    <xdr:to>
      <xdr:col>8</xdr:col>
      <xdr:colOff>310116</xdr:colOff>
      <xdr:row>12</xdr:row>
      <xdr:rowOff>132907</xdr:rowOff>
    </xdr:to>
    <xdr:sp macro="" textlink="">
      <xdr:nvSpPr>
        <xdr:cNvPr id="2" name="Flowchart: Decision 1">
          <a:extLst>
            <a:ext uri="{FF2B5EF4-FFF2-40B4-BE49-F238E27FC236}">
              <a16:creationId xmlns:a16="http://schemas.microsoft.com/office/drawing/2014/main" id="{5C5BAE19-2390-4851-AFA8-91DCD7B20CC3}"/>
            </a:ext>
          </a:extLst>
        </xdr:cNvPr>
        <xdr:cNvSpPr/>
      </xdr:nvSpPr>
      <xdr:spPr>
        <a:xfrm>
          <a:off x="2330893" y="457200"/>
          <a:ext cx="2856023" cy="2037907"/>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AU" sz="1300"/>
            <a:t>Is it </a:t>
          </a:r>
          <a:r>
            <a:rPr lang="en-AU" sz="1300" b="1" i="1"/>
            <a:t>of itself</a:t>
          </a:r>
          <a:r>
            <a:rPr lang="en-AU" sz="1300" b="1" i="1" baseline="0"/>
            <a:t> </a:t>
          </a:r>
          <a:r>
            <a:rPr lang="en-AU" sz="1300" baseline="0"/>
            <a:t>a an act, object, or combinationof acts and objects?</a:t>
          </a:r>
        </a:p>
      </xdr:txBody>
    </xdr:sp>
    <xdr:clientData/>
  </xdr:twoCellAnchor>
  <xdr:twoCellAnchor>
    <xdr:from>
      <xdr:col>9</xdr:col>
      <xdr:colOff>98603</xdr:colOff>
      <xdr:row>2</xdr:row>
      <xdr:rowOff>0</xdr:rowOff>
    </xdr:from>
    <xdr:to>
      <xdr:col>13</xdr:col>
      <xdr:colOff>515168</xdr:colOff>
      <xdr:row>12</xdr:row>
      <xdr:rowOff>132907</xdr:rowOff>
    </xdr:to>
    <xdr:sp macro="" textlink="">
      <xdr:nvSpPr>
        <xdr:cNvPr id="3" name="Flowchart: Decision 2">
          <a:extLst>
            <a:ext uri="{FF2B5EF4-FFF2-40B4-BE49-F238E27FC236}">
              <a16:creationId xmlns:a16="http://schemas.microsoft.com/office/drawing/2014/main" id="{B595269E-F33D-4435-85A3-695416D02ECB}"/>
            </a:ext>
          </a:extLst>
        </xdr:cNvPr>
        <xdr:cNvSpPr/>
      </xdr:nvSpPr>
      <xdr:spPr>
        <a:xfrm>
          <a:off x="5585003" y="457200"/>
          <a:ext cx="2854965" cy="2037907"/>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AU" sz="1300"/>
            <a:t>Is it </a:t>
          </a:r>
          <a:r>
            <a:rPr lang="en-AU" sz="1300" b="0" i="0"/>
            <a:t>an</a:t>
          </a:r>
          <a:r>
            <a:rPr lang="en-AU" sz="1300" b="0" i="0" baseline="0"/>
            <a:t> activity/item or source of informaiton that maximises the health/ minimises erosion of the control</a:t>
          </a:r>
          <a:r>
            <a:rPr lang="en-AU" sz="1300" baseline="0"/>
            <a:t>?</a:t>
          </a:r>
        </a:p>
      </xdr:txBody>
    </xdr:sp>
    <xdr:clientData/>
  </xdr:twoCellAnchor>
  <xdr:twoCellAnchor>
    <xdr:from>
      <xdr:col>14</xdr:col>
      <xdr:colOff>290426</xdr:colOff>
      <xdr:row>2</xdr:row>
      <xdr:rowOff>0</xdr:rowOff>
    </xdr:from>
    <xdr:to>
      <xdr:col>19</xdr:col>
      <xdr:colOff>98450</xdr:colOff>
      <xdr:row>12</xdr:row>
      <xdr:rowOff>132907</xdr:rowOff>
    </xdr:to>
    <xdr:sp macro="" textlink="">
      <xdr:nvSpPr>
        <xdr:cNvPr id="4" name="Flowchart: Decision 3">
          <a:extLst>
            <a:ext uri="{FF2B5EF4-FFF2-40B4-BE49-F238E27FC236}">
              <a16:creationId xmlns:a16="http://schemas.microsoft.com/office/drawing/2014/main" id="{58F26CA5-670B-4671-B97A-E63457542621}"/>
            </a:ext>
          </a:extLst>
        </xdr:cNvPr>
        <xdr:cNvSpPr/>
      </xdr:nvSpPr>
      <xdr:spPr>
        <a:xfrm>
          <a:off x="8824826" y="457200"/>
          <a:ext cx="2856024" cy="2037907"/>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AU" sz="1300"/>
            <a:t>Is it</a:t>
          </a:r>
          <a:r>
            <a:rPr lang="en-AU" sz="1300" baseline="0"/>
            <a:t> an in-field check to ensure that the control is implemented</a:t>
          </a:r>
        </a:p>
      </xdr:txBody>
    </xdr:sp>
    <xdr:clientData/>
  </xdr:twoCellAnchor>
  <xdr:twoCellAnchor>
    <xdr:from>
      <xdr:col>3</xdr:col>
      <xdr:colOff>502093</xdr:colOff>
      <xdr:row>14</xdr:row>
      <xdr:rowOff>66146</xdr:rowOff>
    </xdr:from>
    <xdr:to>
      <xdr:col>8</xdr:col>
      <xdr:colOff>310116</xdr:colOff>
      <xdr:row>25</xdr:row>
      <xdr:rowOff>13845</xdr:rowOff>
    </xdr:to>
    <xdr:sp macro="" textlink="">
      <xdr:nvSpPr>
        <xdr:cNvPr id="5" name="Flowchart: Decision 4">
          <a:extLst>
            <a:ext uri="{FF2B5EF4-FFF2-40B4-BE49-F238E27FC236}">
              <a16:creationId xmlns:a16="http://schemas.microsoft.com/office/drawing/2014/main" id="{A0BF61BD-B94B-4020-A248-694E87F95F42}"/>
            </a:ext>
          </a:extLst>
        </xdr:cNvPr>
        <xdr:cNvSpPr/>
      </xdr:nvSpPr>
      <xdr:spPr>
        <a:xfrm>
          <a:off x="2330893" y="2809346"/>
          <a:ext cx="2856023" cy="2043199"/>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AU" sz="1300"/>
            <a:t>Does it </a:t>
          </a:r>
          <a:r>
            <a:rPr lang="en-AU" sz="1300" b="1" i="1"/>
            <a:t>of itself directly </a:t>
          </a:r>
          <a:r>
            <a:rPr lang="en-AU" sz="1300" b="0" i="0"/>
            <a:t>prevent an hazard or mitigate an unwanted outcome</a:t>
          </a:r>
          <a:r>
            <a:rPr lang="en-AU" sz="1300" baseline="0"/>
            <a:t>?</a:t>
          </a:r>
        </a:p>
      </xdr:txBody>
    </xdr:sp>
    <xdr:clientData/>
  </xdr:twoCellAnchor>
  <xdr:twoCellAnchor>
    <xdr:from>
      <xdr:col>9</xdr:col>
      <xdr:colOff>98603</xdr:colOff>
      <xdr:row>14</xdr:row>
      <xdr:rowOff>66146</xdr:rowOff>
    </xdr:from>
    <xdr:to>
      <xdr:col>13</xdr:col>
      <xdr:colOff>515168</xdr:colOff>
      <xdr:row>25</xdr:row>
      <xdr:rowOff>13845</xdr:rowOff>
    </xdr:to>
    <xdr:sp macro="" textlink="">
      <xdr:nvSpPr>
        <xdr:cNvPr id="6" name="Flowchart: Decision 5">
          <a:extLst>
            <a:ext uri="{FF2B5EF4-FFF2-40B4-BE49-F238E27FC236}">
              <a16:creationId xmlns:a16="http://schemas.microsoft.com/office/drawing/2014/main" id="{071FD803-1970-4580-B656-A3C63A944411}"/>
            </a:ext>
          </a:extLst>
        </xdr:cNvPr>
        <xdr:cNvSpPr/>
      </xdr:nvSpPr>
      <xdr:spPr>
        <a:xfrm>
          <a:off x="5585003" y="2809346"/>
          <a:ext cx="2854965" cy="2043199"/>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AU" sz="1300"/>
            <a:t>Is</a:t>
          </a:r>
          <a:r>
            <a:rPr lang="en-AU" sz="1300" baseline="0"/>
            <a:t> t</a:t>
          </a:r>
          <a:r>
            <a:rPr lang="en-AU" sz="1300"/>
            <a:t>he activity/item or source of information specifable, obserable</a:t>
          </a:r>
          <a:r>
            <a:rPr lang="en-AU" sz="1300" baseline="0"/>
            <a:t> an auditable?</a:t>
          </a:r>
        </a:p>
      </xdr:txBody>
    </xdr:sp>
    <xdr:clientData/>
  </xdr:twoCellAnchor>
  <xdr:twoCellAnchor>
    <xdr:from>
      <xdr:col>14</xdr:col>
      <xdr:colOff>290426</xdr:colOff>
      <xdr:row>14</xdr:row>
      <xdr:rowOff>66146</xdr:rowOff>
    </xdr:from>
    <xdr:to>
      <xdr:col>19</xdr:col>
      <xdr:colOff>98450</xdr:colOff>
      <xdr:row>25</xdr:row>
      <xdr:rowOff>13845</xdr:rowOff>
    </xdr:to>
    <xdr:sp macro="" textlink="">
      <xdr:nvSpPr>
        <xdr:cNvPr id="7" name="Flowchart: Decision 6">
          <a:extLst>
            <a:ext uri="{FF2B5EF4-FFF2-40B4-BE49-F238E27FC236}">
              <a16:creationId xmlns:a16="http://schemas.microsoft.com/office/drawing/2014/main" id="{1BD87B3C-26C6-450D-8D3F-D37CC6E45764}"/>
            </a:ext>
          </a:extLst>
        </xdr:cNvPr>
        <xdr:cNvSpPr/>
      </xdr:nvSpPr>
      <xdr:spPr>
        <a:xfrm>
          <a:off x="8824826" y="2809346"/>
          <a:ext cx="2856024" cy="2043199"/>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AU" sz="1300"/>
            <a:t>Is it an activity that determines if a</a:t>
          </a:r>
          <a:r>
            <a:rPr lang="en-AU" sz="1300" baseline="0"/>
            <a:t> control is healthy / functioning as required?</a:t>
          </a:r>
        </a:p>
      </xdr:txBody>
    </xdr:sp>
    <xdr:clientData/>
  </xdr:twoCellAnchor>
  <xdr:twoCellAnchor>
    <xdr:from>
      <xdr:col>3</xdr:col>
      <xdr:colOff>502093</xdr:colOff>
      <xdr:row>26</xdr:row>
      <xdr:rowOff>92604</xdr:rowOff>
    </xdr:from>
    <xdr:to>
      <xdr:col>8</xdr:col>
      <xdr:colOff>310116</xdr:colOff>
      <xdr:row>37</xdr:row>
      <xdr:rowOff>40303</xdr:rowOff>
    </xdr:to>
    <xdr:sp macro="" textlink="">
      <xdr:nvSpPr>
        <xdr:cNvPr id="8" name="Flowchart: Decision 7">
          <a:extLst>
            <a:ext uri="{FF2B5EF4-FFF2-40B4-BE49-F238E27FC236}">
              <a16:creationId xmlns:a16="http://schemas.microsoft.com/office/drawing/2014/main" id="{2DDF5374-6284-4357-876A-0CB7671937E6}"/>
            </a:ext>
          </a:extLst>
        </xdr:cNvPr>
        <xdr:cNvSpPr/>
      </xdr:nvSpPr>
      <xdr:spPr>
        <a:xfrm>
          <a:off x="2330893" y="5121804"/>
          <a:ext cx="2856023" cy="2043199"/>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AU" sz="1300"/>
            <a:t>Is the required performance specifiable, measureable, and auditable</a:t>
          </a:r>
          <a:r>
            <a:rPr lang="en-AU" sz="1300" baseline="0"/>
            <a:t>?</a:t>
          </a:r>
        </a:p>
      </xdr:txBody>
    </xdr:sp>
    <xdr:clientData/>
  </xdr:twoCellAnchor>
  <xdr:twoCellAnchor>
    <xdr:from>
      <xdr:col>1</xdr:col>
      <xdr:colOff>375987</xdr:colOff>
      <xdr:row>7</xdr:row>
      <xdr:rowOff>66454</xdr:rowOff>
    </xdr:from>
    <xdr:to>
      <xdr:col>3</xdr:col>
      <xdr:colOff>502093</xdr:colOff>
      <xdr:row>7</xdr:row>
      <xdr:rowOff>66842</xdr:rowOff>
    </xdr:to>
    <xdr:cxnSp macro="">
      <xdr:nvCxnSpPr>
        <xdr:cNvPr id="9" name="Straight Arrow Connector 8">
          <a:extLst>
            <a:ext uri="{FF2B5EF4-FFF2-40B4-BE49-F238E27FC236}">
              <a16:creationId xmlns:a16="http://schemas.microsoft.com/office/drawing/2014/main" id="{3EB35659-34D4-470F-AA2C-15289FEC0069}"/>
            </a:ext>
          </a:extLst>
        </xdr:cNvPr>
        <xdr:cNvCxnSpPr>
          <a:stCxn id="2" idx="1"/>
        </xdr:cNvCxnSpPr>
      </xdr:nvCxnSpPr>
      <xdr:spPr>
        <a:xfrm flipH="1">
          <a:off x="985587" y="1476154"/>
          <a:ext cx="1345306" cy="388"/>
        </a:xfrm>
        <a:prstGeom prst="straightConnector1">
          <a:avLst/>
        </a:prstGeom>
        <a:ln w="31750">
          <a:headEnd type="triangle"/>
          <a:tailEnd type="non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310116</xdr:colOff>
      <xdr:row>7</xdr:row>
      <xdr:rowOff>66454</xdr:rowOff>
    </xdr:from>
    <xdr:to>
      <xdr:col>9</xdr:col>
      <xdr:colOff>98603</xdr:colOff>
      <xdr:row>7</xdr:row>
      <xdr:rowOff>66454</xdr:rowOff>
    </xdr:to>
    <xdr:cxnSp macro="">
      <xdr:nvCxnSpPr>
        <xdr:cNvPr id="10" name="Straight Arrow Connector 9">
          <a:extLst>
            <a:ext uri="{FF2B5EF4-FFF2-40B4-BE49-F238E27FC236}">
              <a16:creationId xmlns:a16="http://schemas.microsoft.com/office/drawing/2014/main" id="{8DCAD4D6-4E37-4052-A5CF-B3551E48DEE8}"/>
            </a:ext>
          </a:extLst>
        </xdr:cNvPr>
        <xdr:cNvCxnSpPr>
          <a:stCxn id="3" idx="1"/>
          <a:endCxn id="2" idx="3"/>
        </xdr:cNvCxnSpPr>
      </xdr:nvCxnSpPr>
      <xdr:spPr>
        <a:xfrm flipH="1">
          <a:off x="5186916" y="1476154"/>
          <a:ext cx="398087" cy="0"/>
        </a:xfrm>
        <a:prstGeom prst="straightConnector1">
          <a:avLst/>
        </a:prstGeom>
        <a:ln w="31750">
          <a:headEnd type="triangle"/>
          <a:tailEnd type="non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515168</xdr:colOff>
      <xdr:row>7</xdr:row>
      <xdr:rowOff>66454</xdr:rowOff>
    </xdr:from>
    <xdr:to>
      <xdr:col>14</xdr:col>
      <xdr:colOff>290426</xdr:colOff>
      <xdr:row>7</xdr:row>
      <xdr:rowOff>66454</xdr:rowOff>
    </xdr:to>
    <xdr:cxnSp macro="">
      <xdr:nvCxnSpPr>
        <xdr:cNvPr id="11" name="Straight Arrow Connector 10">
          <a:extLst>
            <a:ext uri="{FF2B5EF4-FFF2-40B4-BE49-F238E27FC236}">
              <a16:creationId xmlns:a16="http://schemas.microsoft.com/office/drawing/2014/main" id="{F6D61AFE-6E07-4BEA-A5FB-296BE58B79CE}"/>
            </a:ext>
          </a:extLst>
        </xdr:cNvPr>
        <xdr:cNvCxnSpPr>
          <a:stCxn id="4" idx="1"/>
          <a:endCxn id="3" idx="3"/>
        </xdr:cNvCxnSpPr>
      </xdr:nvCxnSpPr>
      <xdr:spPr>
        <a:xfrm flipH="1">
          <a:off x="8439968" y="1476154"/>
          <a:ext cx="384858" cy="0"/>
        </a:xfrm>
        <a:prstGeom prst="straightConnector1">
          <a:avLst/>
        </a:prstGeom>
        <a:ln w="31750">
          <a:headEnd type="triangle"/>
          <a:tailEnd type="non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310116</xdr:colOff>
      <xdr:row>7</xdr:row>
      <xdr:rowOff>66454</xdr:rowOff>
    </xdr:from>
    <xdr:to>
      <xdr:col>9</xdr:col>
      <xdr:colOff>98603</xdr:colOff>
      <xdr:row>19</xdr:row>
      <xdr:rowOff>131903</xdr:rowOff>
    </xdr:to>
    <xdr:cxnSp macro="">
      <xdr:nvCxnSpPr>
        <xdr:cNvPr id="12" name="Connector: Elbow 11">
          <a:extLst>
            <a:ext uri="{FF2B5EF4-FFF2-40B4-BE49-F238E27FC236}">
              <a16:creationId xmlns:a16="http://schemas.microsoft.com/office/drawing/2014/main" id="{AF74720E-AB04-44D9-A0C8-BEB26B0C5F95}"/>
            </a:ext>
          </a:extLst>
        </xdr:cNvPr>
        <xdr:cNvCxnSpPr>
          <a:stCxn id="5" idx="3"/>
          <a:endCxn id="3" idx="1"/>
        </xdr:cNvCxnSpPr>
      </xdr:nvCxnSpPr>
      <xdr:spPr>
        <a:xfrm flipV="1">
          <a:off x="5186916" y="1476154"/>
          <a:ext cx="398087" cy="2351449"/>
        </a:xfrm>
        <a:prstGeom prst="bentConnector3">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310116</xdr:colOff>
      <xdr:row>7</xdr:row>
      <xdr:rowOff>66454</xdr:rowOff>
    </xdr:from>
    <xdr:to>
      <xdr:col>9</xdr:col>
      <xdr:colOff>98603</xdr:colOff>
      <xdr:row>31</xdr:row>
      <xdr:rowOff>158362</xdr:rowOff>
    </xdr:to>
    <xdr:cxnSp macro="">
      <xdr:nvCxnSpPr>
        <xdr:cNvPr id="13" name="Connector: Elbow 12">
          <a:extLst>
            <a:ext uri="{FF2B5EF4-FFF2-40B4-BE49-F238E27FC236}">
              <a16:creationId xmlns:a16="http://schemas.microsoft.com/office/drawing/2014/main" id="{997A0DF0-D09E-43FA-AEAE-8E1B5C08A40D}"/>
            </a:ext>
          </a:extLst>
        </xdr:cNvPr>
        <xdr:cNvCxnSpPr>
          <a:stCxn id="8" idx="3"/>
          <a:endCxn id="3" idx="1"/>
        </xdr:cNvCxnSpPr>
      </xdr:nvCxnSpPr>
      <xdr:spPr>
        <a:xfrm flipV="1">
          <a:off x="5186916" y="1476154"/>
          <a:ext cx="398087" cy="4663908"/>
        </a:xfrm>
        <a:prstGeom prst="bentConnector3">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515168</xdr:colOff>
      <xdr:row>7</xdr:row>
      <xdr:rowOff>66454</xdr:rowOff>
    </xdr:from>
    <xdr:to>
      <xdr:col>14</xdr:col>
      <xdr:colOff>290426</xdr:colOff>
      <xdr:row>19</xdr:row>
      <xdr:rowOff>131903</xdr:rowOff>
    </xdr:to>
    <xdr:cxnSp macro="">
      <xdr:nvCxnSpPr>
        <xdr:cNvPr id="14" name="Connector: Elbow 13">
          <a:extLst>
            <a:ext uri="{FF2B5EF4-FFF2-40B4-BE49-F238E27FC236}">
              <a16:creationId xmlns:a16="http://schemas.microsoft.com/office/drawing/2014/main" id="{EF623074-209A-430B-8B6D-C0811AAF957C}"/>
            </a:ext>
          </a:extLst>
        </xdr:cNvPr>
        <xdr:cNvCxnSpPr>
          <a:stCxn id="6" idx="3"/>
          <a:endCxn id="4" idx="1"/>
        </xdr:cNvCxnSpPr>
      </xdr:nvCxnSpPr>
      <xdr:spPr>
        <a:xfrm flipV="1">
          <a:off x="8439968" y="1476154"/>
          <a:ext cx="384858" cy="2351449"/>
        </a:xfrm>
        <a:prstGeom prst="bentConnector3">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101137</xdr:colOff>
      <xdr:row>12</xdr:row>
      <xdr:rowOff>132907</xdr:rowOff>
    </xdr:from>
    <xdr:to>
      <xdr:col>6</xdr:col>
      <xdr:colOff>101137</xdr:colOff>
      <xdr:row>14</xdr:row>
      <xdr:rowOff>66146</xdr:rowOff>
    </xdr:to>
    <xdr:cxnSp macro="">
      <xdr:nvCxnSpPr>
        <xdr:cNvPr id="15" name="Straight Arrow Connector 14">
          <a:extLst>
            <a:ext uri="{FF2B5EF4-FFF2-40B4-BE49-F238E27FC236}">
              <a16:creationId xmlns:a16="http://schemas.microsoft.com/office/drawing/2014/main" id="{A3E8D923-F3E3-4C88-A94A-2CECDB41FA13}"/>
            </a:ext>
          </a:extLst>
        </xdr:cNvPr>
        <xdr:cNvCxnSpPr>
          <a:stCxn id="2" idx="2"/>
          <a:endCxn id="5" idx="0"/>
        </xdr:cNvCxnSpPr>
      </xdr:nvCxnSpPr>
      <xdr:spPr>
        <a:xfrm>
          <a:off x="3758737" y="2495107"/>
          <a:ext cx="0" cy="314239"/>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101137</xdr:colOff>
      <xdr:row>25</xdr:row>
      <xdr:rowOff>13845</xdr:rowOff>
    </xdr:from>
    <xdr:to>
      <xdr:col>6</xdr:col>
      <xdr:colOff>101137</xdr:colOff>
      <xdr:row>26</xdr:row>
      <xdr:rowOff>92604</xdr:rowOff>
    </xdr:to>
    <xdr:cxnSp macro="">
      <xdr:nvCxnSpPr>
        <xdr:cNvPr id="16" name="Straight Arrow Connector 15">
          <a:extLst>
            <a:ext uri="{FF2B5EF4-FFF2-40B4-BE49-F238E27FC236}">
              <a16:creationId xmlns:a16="http://schemas.microsoft.com/office/drawing/2014/main" id="{FEEDBF23-2D83-45D4-8D53-731D4B78F988}"/>
            </a:ext>
          </a:extLst>
        </xdr:cNvPr>
        <xdr:cNvCxnSpPr>
          <a:stCxn id="5" idx="2"/>
          <a:endCxn id="8" idx="0"/>
        </xdr:cNvCxnSpPr>
      </xdr:nvCxnSpPr>
      <xdr:spPr>
        <a:xfrm>
          <a:off x="3758737" y="4852545"/>
          <a:ext cx="0" cy="269259"/>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101137</xdr:colOff>
      <xdr:row>37</xdr:row>
      <xdr:rowOff>40303</xdr:rowOff>
    </xdr:from>
    <xdr:to>
      <xdr:col>6</xdr:col>
      <xdr:colOff>116974</xdr:colOff>
      <xdr:row>41</xdr:row>
      <xdr:rowOff>0</xdr:rowOff>
    </xdr:to>
    <xdr:cxnSp macro="">
      <xdr:nvCxnSpPr>
        <xdr:cNvPr id="17" name="Straight Arrow Connector 16">
          <a:extLst>
            <a:ext uri="{FF2B5EF4-FFF2-40B4-BE49-F238E27FC236}">
              <a16:creationId xmlns:a16="http://schemas.microsoft.com/office/drawing/2014/main" id="{8D11EB7B-A0FE-4A04-88AE-8831EF731C39}"/>
            </a:ext>
          </a:extLst>
        </xdr:cNvPr>
        <xdr:cNvCxnSpPr>
          <a:stCxn id="8" idx="2"/>
        </xdr:cNvCxnSpPr>
      </xdr:nvCxnSpPr>
      <xdr:spPr>
        <a:xfrm>
          <a:off x="3758737" y="7165003"/>
          <a:ext cx="15837" cy="721697"/>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306885</xdr:colOff>
      <xdr:row>12</xdr:row>
      <xdr:rowOff>132907</xdr:rowOff>
    </xdr:from>
    <xdr:to>
      <xdr:col>11</xdr:col>
      <xdr:colOff>306885</xdr:colOff>
      <xdr:row>14</xdr:row>
      <xdr:rowOff>66146</xdr:rowOff>
    </xdr:to>
    <xdr:cxnSp macro="">
      <xdr:nvCxnSpPr>
        <xdr:cNvPr id="18" name="Straight Arrow Connector 17">
          <a:extLst>
            <a:ext uri="{FF2B5EF4-FFF2-40B4-BE49-F238E27FC236}">
              <a16:creationId xmlns:a16="http://schemas.microsoft.com/office/drawing/2014/main" id="{26FDB957-AA50-4A5C-8F8E-1FD03EBF48B2}"/>
            </a:ext>
          </a:extLst>
        </xdr:cNvPr>
        <xdr:cNvCxnSpPr>
          <a:stCxn id="3" idx="2"/>
          <a:endCxn id="6" idx="0"/>
        </xdr:cNvCxnSpPr>
      </xdr:nvCxnSpPr>
      <xdr:spPr>
        <a:xfrm>
          <a:off x="7012485" y="2495107"/>
          <a:ext cx="0" cy="314239"/>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499406</xdr:colOff>
      <xdr:row>12</xdr:row>
      <xdr:rowOff>132907</xdr:rowOff>
    </xdr:from>
    <xdr:to>
      <xdr:col>16</xdr:col>
      <xdr:colOff>499406</xdr:colOff>
      <xdr:row>14</xdr:row>
      <xdr:rowOff>66146</xdr:rowOff>
    </xdr:to>
    <xdr:cxnSp macro="">
      <xdr:nvCxnSpPr>
        <xdr:cNvPr id="19" name="Straight Arrow Connector 18">
          <a:extLst>
            <a:ext uri="{FF2B5EF4-FFF2-40B4-BE49-F238E27FC236}">
              <a16:creationId xmlns:a16="http://schemas.microsoft.com/office/drawing/2014/main" id="{A62EBF20-FB99-492B-B070-9AB8A390453B}"/>
            </a:ext>
          </a:extLst>
        </xdr:cNvPr>
        <xdr:cNvCxnSpPr>
          <a:stCxn id="4" idx="2"/>
          <a:endCxn id="7" idx="0"/>
        </xdr:cNvCxnSpPr>
      </xdr:nvCxnSpPr>
      <xdr:spPr>
        <a:xfrm>
          <a:off x="10253006" y="2495107"/>
          <a:ext cx="0" cy="314239"/>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499238</xdr:colOff>
      <xdr:row>25</xdr:row>
      <xdr:rowOff>13845</xdr:rowOff>
    </xdr:from>
    <xdr:to>
      <xdr:col>16</xdr:col>
      <xdr:colOff>499311</xdr:colOff>
      <xdr:row>41</xdr:row>
      <xdr:rowOff>0</xdr:rowOff>
    </xdr:to>
    <xdr:cxnSp macro="">
      <xdr:nvCxnSpPr>
        <xdr:cNvPr id="20" name="Straight Arrow Connector 19">
          <a:extLst>
            <a:ext uri="{FF2B5EF4-FFF2-40B4-BE49-F238E27FC236}">
              <a16:creationId xmlns:a16="http://schemas.microsoft.com/office/drawing/2014/main" id="{8A97CE8D-D369-4FD1-A7A7-CDFB44ABB005}"/>
            </a:ext>
          </a:extLst>
        </xdr:cNvPr>
        <xdr:cNvCxnSpPr>
          <a:cxnSpLocks/>
          <a:stCxn id="7" idx="2"/>
          <a:endCxn id="25" idx="0"/>
        </xdr:cNvCxnSpPr>
      </xdr:nvCxnSpPr>
      <xdr:spPr>
        <a:xfrm>
          <a:off x="10252838" y="4852545"/>
          <a:ext cx="73" cy="303415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98450</xdr:colOff>
      <xdr:row>7</xdr:row>
      <xdr:rowOff>66454</xdr:rowOff>
    </xdr:from>
    <xdr:to>
      <xdr:col>21</xdr:col>
      <xdr:colOff>234725</xdr:colOff>
      <xdr:row>7</xdr:row>
      <xdr:rowOff>66454</xdr:rowOff>
    </xdr:to>
    <xdr:cxnSp macro="">
      <xdr:nvCxnSpPr>
        <xdr:cNvPr id="21" name="Straight Arrow Connector 20">
          <a:extLst>
            <a:ext uri="{FF2B5EF4-FFF2-40B4-BE49-F238E27FC236}">
              <a16:creationId xmlns:a16="http://schemas.microsoft.com/office/drawing/2014/main" id="{6842AA37-5CFB-43FB-903B-AAE90A223FCD}"/>
            </a:ext>
          </a:extLst>
        </xdr:cNvPr>
        <xdr:cNvCxnSpPr>
          <a:endCxn id="4" idx="3"/>
        </xdr:cNvCxnSpPr>
      </xdr:nvCxnSpPr>
      <xdr:spPr>
        <a:xfrm flipH="1">
          <a:off x="11680850" y="1476154"/>
          <a:ext cx="2936625" cy="0"/>
        </a:xfrm>
        <a:prstGeom prst="straightConnector1">
          <a:avLst/>
        </a:prstGeom>
        <a:ln w="31750">
          <a:headEnd type="triangle"/>
          <a:tailEnd type="non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306886</xdr:colOff>
      <xdr:row>25</xdr:row>
      <xdr:rowOff>13845</xdr:rowOff>
    </xdr:from>
    <xdr:to>
      <xdr:col>11</xdr:col>
      <xdr:colOff>314720</xdr:colOff>
      <xdr:row>41</xdr:row>
      <xdr:rowOff>0</xdr:rowOff>
    </xdr:to>
    <xdr:cxnSp macro="">
      <xdr:nvCxnSpPr>
        <xdr:cNvPr id="22" name="Straight Arrow Connector 21">
          <a:extLst>
            <a:ext uri="{FF2B5EF4-FFF2-40B4-BE49-F238E27FC236}">
              <a16:creationId xmlns:a16="http://schemas.microsoft.com/office/drawing/2014/main" id="{16A89B14-247D-43C3-A6BE-B59704538397}"/>
            </a:ext>
          </a:extLst>
        </xdr:cNvPr>
        <xdr:cNvCxnSpPr>
          <a:stCxn id="6" idx="2"/>
          <a:endCxn id="24" idx="0"/>
        </xdr:cNvCxnSpPr>
      </xdr:nvCxnSpPr>
      <xdr:spPr>
        <a:xfrm>
          <a:off x="7012486" y="4852545"/>
          <a:ext cx="7834" cy="303415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100263</xdr:colOff>
      <xdr:row>41</xdr:row>
      <xdr:rowOff>0</xdr:rowOff>
    </xdr:from>
    <xdr:to>
      <xdr:col>7</xdr:col>
      <xdr:colOff>150395</xdr:colOff>
      <xdr:row>42</xdr:row>
      <xdr:rowOff>167105</xdr:rowOff>
    </xdr:to>
    <xdr:sp macro="" textlink="">
      <xdr:nvSpPr>
        <xdr:cNvPr id="23" name="TextBox 22">
          <a:extLst>
            <a:ext uri="{FF2B5EF4-FFF2-40B4-BE49-F238E27FC236}">
              <a16:creationId xmlns:a16="http://schemas.microsoft.com/office/drawing/2014/main" id="{789548DA-85F7-4DC2-AD09-AAC2624F7C8C}"/>
            </a:ext>
          </a:extLst>
        </xdr:cNvPr>
        <xdr:cNvSpPr txBox="1"/>
      </xdr:nvSpPr>
      <xdr:spPr>
        <a:xfrm>
          <a:off x="3148263" y="7886700"/>
          <a:ext cx="1269332" cy="357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600" b="1">
              <a:solidFill>
                <a:srgbClr val="00B050"/>
              </a:solidFill>
            </a:rPr>
            <a:t>A CONTROL</a:t>
          </a:r>
        </a:p>
      </xdr:txBody>
    </xdr:sp>
    <xdr:clientData/>
  </xdr:twoCellAnchor>
  <xdr:twoCellAnchor>
    <xdr:from>
      <xdr:col>10</xdr:col>
      <xdr:colOff>164324</xdr:colOff>
      <xdr:row>41</xdr:row>
      <xdr:rowOff>0</xdr:rowOff>
    </xdr:from>
    <xdr:to>
      <xdr:col>12</xdr:col>
      <xdr:colOff>465114</xdr:colOff>
      <xdr:row>44</xdr:row>
      <xdr:rowOff>41777</xdr:rowOff>
    </xdr:to>
    <xdr:sp macro="" textlink="">
      <xdr:nvSpPr>
        <xdr:cNvPr id="24" name="TextBox 23">
          <a:extLst>
            <a:ext uri="{FF2B5EF4-FFF2-40B4-BE49-F238E27FC236}">
              <a16:creationId xmlns:a16="http://schemas.microsoft.com/office/drawing/2014/main" id="{ED2AA999-E8AC-4568-9C2F-4419738E27FA}"/>
            </a:ext>
          </a:extLst>
        </xdr:cNvPr>
        <xdr:cNvSpPr txBox="1"/>
      </xdr:nvSpPr>
      <xdr:spPr>
        <a:xfrm>
          <a:off x="6260324" y="7886700"/>
          <a:ext cx="1519990" cy="613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600" b="1">
              <a:solidFill>
                <a:srgbClr val="00B050"/>
              </a:solidFill>
            </a:rPr>
            <a:t>A</a:t>
          </a:r>
          <a:r>
            <a:rPr lang="en-AU" sz="1600" b="1" baseline="0">
              <a:solidFill>
                <a:srgbClr val="00B050"/>
              </a:solidFill>
            </a:rPr>
            <a:t> SUPPORTING ACTIVITY</a:t>
          </a:r>
          <a:endParaRPr lang="en-AU" sz="1600" b="1">
            <a:solidFill>
              <a:srgbClr val="00B050"/>
            </a:solidFill>
          </a:endParaRPr>
        </a:p>
      </xdr:txBody>
    </xdr:sp>
    <xdr:clientData/>
  </xdr:twoCellAnchor>
  <xdr:twoCellAnchor>
    <xdr:from>
      <xdr:col>15</xdr:col>
      <xdr:colOff>202866</xdr:colOff>
      <xdr:row>41</xdr:row>
      <xdr:rowOff>0</xdr:rowOff>
    </xdr:from>
    <xdr:to>
      <xdr:col>18</xdr:col>
      <xdr:colOff>186156</xdr:colOff>
      <xdr:row>44</xdr:row>
      <xdr:rowOff>41777</xdr:rowOff>
    </xdr:to>
    <xdr:sp macro="" textlink="">
      <xdr:nvSpPr>
        <xdr:cNvPr id="25" name="TextBox 24">
          <a:extLst>
            <a:ext uri="{FF2B5EF4-FFF2-40B4-BE49-F238E27FC236}">
              <a16:creationId xmlns:a16="http://schemas.microsoft.com/office/drawing/2014/main" id="{1ED764E6-8045-407E-861C-DF2E34517EFF}"/>
            </a:ext>
          </a:extLst>
        </xdr:cNvPr>
        <xdr:cNvSpPr txBox="1"/>
      </xdr:nvSpPr>
      <xdr:spPr>
        <a:xfrm>
          <a:off x="9346866" y="7886700"/>
          <a:ext cx="1812090" cy="613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600" b="1">
              <a:solidFill>
                <a:srgbClr val="00B050"/>
              </a:solidFill>
            </a:rPr>
            <a:t>A</a:t>
          </a:r>
          <a:r>
            <a:rPr lang="en-AU" sz="1600" b="1" baseline="0">
              <a:solidFill>
                <a:srgbClr val="00B050"/>
              </a:solidFill>
            </a:rPr>
            <a:t> VERIFICATION ACTIVITY</a:t>
          </a:r>
          <a:endParaRPr lang="en-AU" sz="1600" b="1">
            <a:solidFill>
              <a:srgbClr val="00B050"/>
            </a:solidFill>
          </a:endParaRPr>
        </a:p>
      </xdr:txBody>
    </xdr:sp>
    <xdr:clientData/>
  </xdr:twoCellAnchor>
  <xdr:twoCellAnchor>
    <xdr:from>
      <xdr:col>1</xdr:col>
      <xdr:colOff>317500</xdr:colOff>
      <xdr:row>4</xdr:row>
      <xdr:rowOff>100263</xdr:rowOff>
    </xdr:from>
    <xdr:to>
      <xdr:col>3</xdr:col>
      <xdr:colOff>367632</xdr:colOff>
      <xdr:row>6</xdr:row>
      <xdr:rowOff>83553</xdr:rowOff>
    </xdr:to>
    <xdr:sp macro="" textlink="">
      <xdr:nvSpPr>
        <xdr:cNvPr id="26" name="TextBox 25">
          <a:extLst>
            <a:ext uri="{FF2B5EF4-FFF2-40B4-BE49-F238E27FC236}">
              <a16:creationId xmlns:a16="http://schemas.microsoft.com/office/drawing/2014/main" id="{DE7C299F-1FBF-4014-8FD7-D989DF0E9369}"/>
            </a:ext>
          </a:extLst>
        </xdr:cNvPr>
        <xdr:cNvSpPr txBox="1"/>
      </xdr:nvSpPr>
      <xdr:spPr>
        <a:xfrm>
          <a:off x="927100" y="938463"/>
          <a:ext cx="1269332" cy="3642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600" b="1">
              <a:solidFill>
                <a:srgbClr val="00B050"/>
              </a:solidFill>
            </a:rPr>
            <a:t>START</a:t>
          </a:r>
        </a:p>
      </xdr:txBody>
    </xdr:sp>
    <xdr:clientData/>
  </xdr:twoCellAnchor>
  <xdr:twoCellAnchor>
    <xdr:from>
      <xdr:col>18</xdr:col>
      <xdr:colOff>451185</xdr:colOff>
      <xdr:row>3</xdr:row>
      <xdr:rowOff>75198</xdr:rowOff>
    </xdr:from>
    <xdr:to>
      <xdr:col>22</xdr:col>
      <xdr:colOff>401053</xdr:colOff>
      <xdr:row>5</xdr:row>
      <xdr:rowOff>9526</xdr:rowOff>
    </xdr:to>
    <xdr:sp macro="" textlink="">
      <xdr:nvSpPr>
        <xdr:cNvPr id="27" name="TextBox 26">
          <a:extLst>
            <a:ext uri="{FF2B5EF4-FFF2-40B4-BE49-F238E27FC236}">
              <a16:creationId xmlns:a16="http://schemas.microsoft.com/office/drawing/2014/main" id="{2466ED24-63D3-4803-B316-AE031CE473ED}"/>
            </a:ext>
          </a:extLst>
        </xdr:cNvPr>
        <xdr:cNvSpPr txBox="1"/>
      </xdr:nvSpPr>
      <xdr:spPr>
        <a:xfrm>
          <a:off x="11423985" y="722898"/>
          <a:ext cx="3969418" cy="3153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600" b="1">
              <a:solidFill>
                <a:srgbClr val="FF0000"/>
              </a:solidFill>
            </a:rPr>
            <a:t>NOT PART OF</a:t>
          </a:r>
          <a:r>
            <a:rPr lang="en-AU" sz="1600" b="1" baseline="0">
              <a:solidFill>
                <a:srgbClr val="FF0000"/>
              </a:solidFill>
            </a:rPr>
            <a:t> A CONTROL SYSTEM</a:t>
          </a:r>
          <a:endParaRPr lang="en-AU" sz="1600" b="1">
            <a:solidFill>
              <a:srgbClr val="FF0000"/>
            </a:solidFill>
          </a:endParaRPr>
        </a:p>
      </xdr:txBody>
    </xdr:sp>
    <xdr:clientData/>
  </xdr:twoCellAnchor>
  <xdr:twoCellAnchor>
    <xdr:from>
      <xdr:col>3</xdr:col>
      <xdr:colOff>531946</xdr:colOff>
      <xdr:row>47</xdr:row>
      <xdr:rowOff>89040</xdr:rowOff>
    </xdr:from>
    <xdr:to>
      <xdr:col>8</xdr:col>
      <xdr:colOff>339969</xdr:colOff>
      <xdr:row>58</xdr:row>
      <xdr:rowOff>36739</xdr:rowOff>
    </xdr:to>
    <xdr:sp macro="" textlink="">
      <xdr:nvSpPr>
        <xdr:cNvPr id="28" name="Flowchart: Decision 27">
          <a:extLst>
            <a:ext uri="{FF2B5EF4-FFF2-40B4-BE49-F238E27FC236}">
              <a16:creationId xmlns:a16="http://schemas.microsoft.com/office/drawing/2014/main" id="{4F6F1E6A-6AFE-44EB-A56B-BC70D087EB78}"/>
            </a:ext>
          </a:extLst>
        </xdr:cNvPr>
        <xdr:cNvSpPr/>
      </xdr:nvSpPr>
      <xdr:spPr>
        <a:xfrm>
          <a:off x="2360746" y="9118740"/>
          <a:ext cx="2856023" cy="2043199"/>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AU" sz="1300"/>
            <a:t>Does the absence or failure of this control</a:t>
          </a:r>
          <a:r>
            <a:rPr lang="en-AU" sz="1300" baseline="0"/>
            <a:t>  significantly increase the risk of a fatality?</a:t>
          </a:r>
        </a:p>
      </xdr:txBody>
    </xdr:sp>
    <xdr:clientData/>
  </xdr:twoCellAnchor>
  <xdr:twoCellAnchor>
    <xdr:from>
      <xdr:col>3</xdr:col>
      <xdr:colOff>531946</xdr:colOff>
      <xdr:row>60</xdr:row>
      <xdr:rowOff>100181</xdr:rowOff>
    </xdr:from>
    <xdr:to>
      <xdr:col>8</xdr:col>
      <xdr:colOff>339969</xdr:colOff>
      <xdr:row>71</xdr:row>
      <xdr:rowOff>47879</xdr:rowOff>
    </xdr:to>
    <xdr:sp macro="" textlink="">
      <xdr:nvSpPr>
        <xdr:cNvPr id="29" name="Flowchart: Decision 28">
          <a:extLst>
            <a:ext uri="{FF2B5EF4-FFF2-40B4-BE49-F238E27FC236}">
              <a16:creationId xmlns:a16="http://schemas.microsoft.com/office/drawing/2014/main" id="{7369BA6D-DED1-48C9-ADDE-19DBC0413407}"/>
            </a:ext>
          </a:extLst>
        </xdr:cNvPr>
        <xdr:cNvSpPr/>
      </xdr:nvSpPr>
      <xdr:spPr>
        <a:xfrm>
          <a:off x="2360746" y="11606381"/>
          <a:ext cx="2856023" cy="2043198"/>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AU" sz="1300"/>
            <a:t>Is the control commonly assocated</a:t>
          </a:r>
          <a:r>
            <a:rPr lang="en-AU" sz="1300" baseline="0"/>
            <a:t> with previous incidents?</a:t>
          </a:r>
        </a:p>
      </xdr:txBody>
    </xdr:sp>
    <xdr:clientData/>
  </xdr:twoCellAnchor>
  <xdr:twoCellAnchor>
    <xdr:from>
      <xdr:col>10</xdr:col>
      <xdr:colOff>208879</xdr:colOff>
      <xdr:row>53</xdr:row>
      <xdr:rowOff>111320</xdr:rowOff>
    </xdr:from>
    <xdr:to>
      <xdr:col>15</xdr:col>
      <xdr:colOff>16902</xdr:colOff>
      <xdr:row>64</xdr:row>
      <xdr:rowOff>59019</xdr:rowOff>
    </xdr:to>
    <xdr:sp macro="" textlink="">
      <xdr:nvSpPr>
        <xdr:cNvPr id="30" name="Flowchart: Decision 29">
          <a:extLst>
            <a:ext uri="{FF2B5EF4-FFF2-40B4-BE49-F238E27FC236}">
              <a16:creationId xmlns:a16="http://schemas.microsoft.com/office/drawing/2014/main" id="{0356C32F-27BA-4910-BAB7-5FF405F6D7F4}"/>
            </a:ext>
          </a:extLst>
        </xdr:cNvPr>
        <xdr:cNvSpPr/>
      </xdr:nvSpPr>
      <xdr:spPr>
        <a:xfrm>
          <a:off x="6304879" y="10284020"/>
          <a:ext cx="2856023" cy="2043199"/>
        </a:xfrm>
        <a:prstGeom prst="flowChartDecisio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en-AU" sz="1300"/>
            <a:t>Would additional  verification  by management  help ensure performance of the control?</a:t>
          </a:r>
          <a:endParaRPr lang="en-AU" sz="1300" baseline="0"/>
        </a:p>
      </xdr:txBody>
    </xdr:sp>
    <xdr:clientData/>
  </xdr:twoCellAnchor>
  <xdr:twoCellAnchor>
    <xdr:from>
      <xdr:col>6</xdr:col>
      <xdr:colOff>125329</xdr:colOff>
      <xdr:row>42</xdr:row>
      <xdr:rowOff>167105</xdr:rowOff>
    </xdr:from>
    <xdr:to>
      <xdr:col>6</xdr:col>
      <xdr:colOff>129598</xdr:colOff>
      <xdr:row>47</xdr:row>
      <xdr:rowOff>89040</xdr:rowOff>
    </xdr:to>
    <xdr:cxnSp macro="">
      <xdr:nvCxnSpPr>
        <xdr:cNvPr id="31" name="Straight Arrow Connector 30">
          <a:extLst>
            <a:ext uri="{FF2B5EF4-FFF2-40B4-BE49-F238E27FC236}">
              <a16:creationId xmlns:a16="http://schemas.microsoft.com/office/drawing/2014/main" id="{4512D02C-0046-403A-A816-258D4D1D9A63}"/>
            </a:ext>
          </a:extLst>
        </xdr:cNvPr>
        <xdr:cNvCxnSpPr>
          <a:stCxn id="23" idx="2"/>
          <a:endCxn id="28" idx="0"/>
        </xdr:cNvCxnSpPr>
      </xdr:nvCxnSpPr>
      <xdr:spPr>
        <a:xfrm>
          <a:off x="3782929" y="8244305"/>
          <a:ext cx="4269" cy="87443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129598</xdr:colOff>
      <xdr:row>58</xdr:row>
      <xdr:rowOff>36739</xdr:rowOff>
    </xdr:from>
    <xdr:to>
      <xdr:col>6</xdr:col>
      <xdr:colOff>129598</xdr:colOff>
      <xdr:row>60</xdr:row>
      <xdr:rowOff>100181</xdr:rowOff>
    </xdr:to>
    <xdr:cxnSp macro="">
      <xdr:nvCxnSpPr>
        <xdr:cNvPr id="32" name="Straight Arrow Connector 31">
          <a:extLst>
            <a:ext uri="{FF2B5EF4-FFF2-40B4-BE49-F238E27FC236}">
              <a16:creationId xmlns:a16="http://schemas.microsoft.com/office/drawing/2014/main" id="{000B5542-4AF2-412E-B810-0044B5CEE24F}"/>
            </a:ext>
          </a:extLst>
        </xdr:cNvPr>
        <xdr:cNvCxnSpPr>
          <a:stCxn id="28" idx="2"/>
          <a:endCxn id="29" idx="0"/>
        </xdr:cNvCxnSpPr>
      </xdr:nvCxnSpPr>
      <xdr:spPr>
        <a:xfrm>
          <a:off x="3787198" y="11161939"/>
          <a:ext cx="0" cy="444442"/>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339969</xdr:colOff>
      <xdr:row>52</xdr:row>
      <xdr:rowOff>157582</xdr:rowOff>
    </xdr:from>
    <xdr:to>
      <xdr:col>10</xdr:col>
      <xdr:colOff>208879</xdr:colOff>
      <xdr:row>58</xdr:row>
      <xdr:rowOff>179863</xdr:rowOff>
    </xdr:to>
    <xdr:cxnSp macro="">
      <xdr:nvCxnSpPr>
        <xdr:cNvPr id="33" name="Connector: Elbow 32">
          <a:extLst>
            <a:ext uri="{FF2B5EF4-FFF2-40B4-BE49-F238E27FC236}">
              <a16:creationId xmlns:a16="http://schemas.microsoft.com/office/drawing/2014/main" id="{AA632D3E-426E-42FC-B9B1-9B6EE7A065E3}"/>
            </a:ext>
          </a:extLst>
        </xdr:cNvPr>
        <xdr:cNvCxnSpPr>
          <a:stCxn id="28" idx="3"/>
          <a:endCxn id="30" idx="1"/>
        </xdr:cNvCxnSpPr>
      </xdr:nvCxnSpPr>
      <xdr:spPr>
        <a:xfrm>
          <a:off x="5216769" y="10139782"/>
          <a:ext cx="1088110" cy="1165281"/>
        </a:xfrm>
        <a:prstGeom prst="bentConnector3">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339969</xdr:colOff>
      <xdr:row>58</xdr:row>
      <xdr:rowOff>179863</xdr:rowOff>
    </xdr:from>
    <xdr:to>
      <xdr:col>10</xdr:col>
      <xdr:colOff>208879</xdr:colOff>
      <xdr:row>65</xdr:row>
      <xdr:rowOff>168723</xdr:rowOff>
    </xdr:to>
    <xdr:cxnSp macro="">
      <xdr:nvCxnSpPr>
        <xdr:cNvPr id="34" name="Connector: Elbow 33">
          <a:extLst>
            <a:ext uri="{FF2B5EF4-FFF2-40B4-BE49-F238E27FC236}">
              <a16:creationId xmlns:a16="http://schemas.microsoft.com/office/drawing/2014/main" id="{C4ABABE2-2DED-47C9-B6F6-AE5A228FEFDD}"/>
            </a:ext>
          </a:extLst>
        </xdr:cNvPr>
        <xdr:cNvCxnSpPr>
          <a:stCxn id="29" idx="3"/>
          <a:endCxn id="30" idx="1"/>
        </xdr:cNvCxnSpPr>
      </xdr:nvCxnSpPr>
      <xdr:spPr>
        <a:xfrm flipV="1">
          <a:off x="5216769" y="11305063"/>
          <a:ext cx="1088110" cy="1322360"/>
        </a:xfrm>
        <a:prstGeom prst="bentConnector3">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129598</xdr:colOff>
      <xdr:row>71</xdr:row>
      <xdr:rowOff>47878</xdr:rowOff>
    </xdr:from>
    <xdr:to>
      <xdr:col>15</xdr:col>
      <xdr:colOff>579302</xdr:colOff>
      <xdr:row>72</xdr:row>
      <xdr:rowOff>178245</xdr:rowOff>
    </xdr:to>
    <xdr:cxnSp macro="">
      <xdr:nvCxnSpPr>
        <xdr:cNvPr id="35" name="Connector: Elbow 34">
          <a:extLst>
            <a:ext uri="{FF2B5EF4-FFF2-40B4-BE49-F238E27FC236}">
              <a16:creationId xmlns:a16="http://schemas.microsoft.com/office/drawing/2014/main" id="{84E65867-3D83-4528-B87A-DB6954231581}"/>
            </a:ext>
          </a:extLst>
        </xdr:cNvPr>
        <xdr:cNvCxnSpPr>
          <a:stCxn id="29" idx="2"/>
        </xdr:cNvCxnSpPr>
      </xdr:nvCxnSpPr>
      <xdr:spPr>
        <a:xfrm rot="16200000" flipH="1">
          <a:off x="6594816" y="10841960"/>
          <a:ext cx="320867" cy="5936104"/>
        </a:xfrm>
        <a:prstGeom prst="bentConnector2">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16902</xdr:colOff>
      <xdr:row>58</xdr:row>
      <xdr:rowOff>167106</xdr:rowOff>
    </xdr:from>
    <xdr:to>
      <xdr:col>15</xdr:col>
      <xdr:colOff>579299</xdr:colOff>
      <xdr:row>58</xdr:row>
      <xdr:rowOff>179863</xdr:rowOff>
    </xdr:to>
    <xdr:cxnSp macro="">
      <xdr:nvCxnSpPr>
        <xdr:cNvPr id="36" name="Straight Arrow Connector 35">
          <a:extLst>
            <a:ext uri="{FF2B5EF4-FFF2-40B4-BE49-F238E27FC236}">
              <a16:creationId xmlns:a16="http://schemas.microsoft.com/office/drawing/2014/main" id="{02B3B3B4-D9FB-4316-939A-342869A8BF40}"/>
            </a:ext>
          </a:extLst>
        </xdr:cNvPr>
        <xdr:cNvCxnSpPr>
          <a:stCxn id="30" idx="3"/>
        </xdr:cNvCxnSpPr>
      </xdr:nvCxnSpPr>
      <xdr:spPr>
        <a:xfrm flipV="1">
          <a:off x="9160902" y="11292306"/>
          <a:ext cx="562397" cy="12757"/>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590438</xdr:colOff>
      <xdr:row>57</xdr:row>
      <xdr:rowOff>155965</xdr:rowOff>
    </xdr:from>
    <xdr:to>
      <xdr:col>19</xdr:col>
      <xdr:colOff>367631</xdr:colOff>
      <xdr:row>60</xdr:row>
      <xdr:rowOff>22281</xdr:rowOff>
    </xdr:to>
    <xdr:sp macro="" textlink="">
      <xdr:nvSpPr>
        <xdr:cNvPr id="37" name="TextBox 36">
          <a:extLst>
            <a:ext uri="{FF2B5EF4-FFF2-40B4-BE49-F238E27FC236}">
              <a16:creationId xmlns:a16="http://schemas.microsoft.com/office/drawing/2014/main" id="{353816C2-E388-4FA7-ACA9-1FBB0AA82DC3}"/>
            </a:ext>
          </a:extLst>
        </xdr:cNvPr>
        <xdr:cNvSpPr txBox="1"/>
      </xdr:nvSpPr>
      <xdr:spPr>
        <a:xfrm>
          <a:off x="9734438" y="11090665"/>
          <a:ext cx="2215593" cy="4378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600" b="1">
              <a:solidFill>
                <a:srgbClr val="00B050"/>
              </a:solidFill>
            </a:rPr>
            <a:t>CRITICAL CONTROL</a:t>
          </a:r>
        </a:p>
      </xdr:txBody>
    </xdr:sp>
    <xdr:clientData/>
  </xdr:twoCellAnchor>
  <xdr:twoCellAnchor>
    <xdr:from>
      <xdr:col>15</xdr:col>
      <xdr:colOff>590438</xdr:colOff>
      <xdr:row>71</xdr:row>
      <xdr:rowOff>167105</xdr:rowOff>
    </xdr:from>
    <xdr:to>
      <xdr:col>19</xdr:col>
      <xdr:colOff>367631</xdr:colOff>
      <xdr:row>74</xdr:row>
      <xdr:rowOff>33421</xdr:rowOff>
    </xdr:to>
    <xdr:sp macro="" textlink="">
      <xdr:nvSpPr>
        <xdr:cNvPr id="38" name="TextBox 37">
          <a:extLst>
            <a:ext uri="{FF2B5EF4-FFF2-40B4-BE49-F238E27FC236}">
              <a16:creationId xmlns:a16="http://schemas.microsoft.com/office/drawing/2014/main" id="{2EC8AACF-2EC8-436B-83D5-5601EBB3C55D}"/>
            </a:ext>
          </a:extLst>
        </xdr:cNvPr>
        <xdr:cNvSpPr txBox="1"/>
      </xdr:nvSpPr>
      <xdr:spPr>
        <a:xfrm>
          <a:off x="9734438" y="13768805"/>
          <a:ext cx="2215593" cy="4378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600" b="1">
              <a:solidFill>
                <a:srgbClr val="0070C0"/>
              </a:solidFill>
            </a:rPr>
            <a:t>OTHER CONTROL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76200</xdr:rowOff>
    </xdr:from>
    <xdr:to>
      <xdr:col>0</xdr:col>
      <xdr:colOff>2469841</xdr:colOff>
      <xdr:row>6</xdr:row>
      <xdr:rowOff>48865</xdr:rowOff>
    </xdr:to>
    <xdr:pic>
      <xdr:nvPicPr>
        <xdr:cNvPr id="3" name="Picture 2">
          <a:extLst>
            <a:ext uri="{FF2B5EF4-FFF2-40B4-BE49-F238E27FC236}">
              <a16:creationId xmlns:a16="http://schemas.microsoft.com/office/drawing/2014/main" id="{C2423F68-AAFD-D417-2113-1F22D3B171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76200"/>
          <a:ext cx="2298391" cy="11156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0</xdr:row>
      <xdr:rowOff>76200</xdr:rowOff>
    </xdr:from>
    <xdr:to>
      <xdr:col>1</xdr:col>
      <xdr:colOff>1784041</xdr:colOff>
      <xdr:row>6</xdr:row>
      <xdr:rowOff>48865</xdr:rowOff>
    </xdr:to>
    <xdr:pic>
      <xdr:nvPicPr>
        <xdr:cNvPr id="3" name="Picture 2">
          <a:extLst>
            <a:ext uri="{FF2B5EF4-FFF2-40B4-BE49-F238E27FC236}">
              <a16:creationId xmlns:a16="http://schemas.microsoft.com/office/drawing/2014/main" id="{9B739C23-94A3-4788-8C30-806C25D655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76200"/>
          <a:ext cx="2298391" cy="11156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0</xdr:row>
      <xdr:rowOff>76200</xdr:rowOff>
    </xdr:from>
    <xdr:to>
      <xdr:col>0</xdr:col>
      <xdr:colOff>2469841</xdr:colOff>
      <xdr:row>6</xdr:row>
      <xdr:rowOff>48865</xdr:rowOff>
    </xdr:to>
    <xdr:pic>
      <xdr:nvPicPr>
        <xdr:cNvPr id="2" name="Picture 1">
          <a:extLst>
            <a:ext uri="{FF2B5EF4-FFF2-40B4-BE49-F238E27FC236}">
              <a16:creationId xmlns:a16="http://schemas.microsoft.com/office/drawing/2014/main" id="{6DD211AE-C8F9-4095-AD95-6FE0F10EA1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76200"/>
          <a:ext cx="2298391" cy="11156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0</xdr:row>
      <xdr:rowOff>76200</xdr:rowOff>
    </xdr:from>
    <xdr:to>
      <xdr:col>3</xdr:col>
      <xdr:colOff>2866</xdr:colOff>
      <xdr:row>6</xdr:row>
      <xdr:rowOff>48865</xdr:rowOff>
    </xdr:to>
    <xdr:pic>
      <xdr:nvPicPr>
        <xdr:cNvPr id="2" name="Picture 1">
          <a:extLst>
            <a:ext uri="{FF2B5EF4-FFF2-40B4-BE49-F238E27FC236}">
              <a16:creationId xmlns:a16="http://schemas.microsoft.com/office/drawing/2014/main" id="{1793679D-DE1A-40D6-94D9-6486FD7706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76200"/>
          <a:ext cx="2298391" cy="11156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c8e34d5e5b20e36a/Work%20Stuff/Occupational%20Hygiene/Copy%20of%20Risk_Assessment_Template.xlsx" TargetMode="External"/><Relationship Id="rId1" Type="http://schemas.openxmlformats.org/officeDocument/2006/relationships/externalLinkPath" Target="https://d.docs.live.net/c8e34d5e5b20e36a/Work%20Stuff/Occupational%20Hygiene/Copy%20of%20Risk_Assessment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ance"/>
      <sheetName val="2.  Scope and context"/>
      <sheetName val="3.  Risk Assessment"/>
      <sheetName val="DataSheet"/>
      <sheetName val="Risk Categories"/>
      <sheetName val="4.  Consequence Cat (B + D)"/>
      <sheetName val="5.  Risk Matrix (E + F)"/>
    </sheetNames>
    <sheetDataSet>
      <sheetData sheetId="0"/>
      <sheetData sheetId="1"/>
      <sheetData sheetId="2"/>
      <sheetData sheetId="3">
        <row r="1">
          <cell r="A1" t="str">
            <v>Asset Security</v>
          </cell>
          <cell r="E1" t="str">
            <v>Fully Effective (100%)</v>
          </cell>
        </row>
        <row r="2">
          <cell r="A2" t="str">
            <v>Company Secretarial</v>
          </cell>
          <cell r="E2" t="str">
            <v>Substantially Effective (75%)</v>
          </cell>
        </row>
        <row r="3">
          <cell r="A3" t="str">
            <v>Credit</v>
          </cell>
          <cell r="E3" t="str">
            <v>Partially Effective (50%)</v>
          </cell>
        </row>
        <row r="4">
          <cell r="A4" t="str">
            <v>Environment</v>
          </cell>
          <cell r="E4" t="str">
            <v>Largely Ineffective (25%)</v>
          </cell>
        </row>
        <row r="5">
          <cell r="A5" t="str">
            <v>Financial Management</v>
          </cell>
          <cell r="E5" t="str">
            <v>None (0%)</v>
          </cell>
        </row>
        <row r="6">
          <cell r="A6" t="str">
            <v>Fraud</v>
          </cell>
        </row>
        <row r="7">
          <cell r="A7" t="str">
            <v>Funding &amp; Liquidity</v>
          </cell>
        </row>
        <row r="8">
          <cell r="A8" t="str">
            <v>Government Policy &amp; Regulations</v>
          </cell>
        </row>
        <row r="9">
          <cell r="A9" t="str">
            <v>Health &amp; Safety</v>
          </cell>
        </row>
        <row r="10">
          <cell r="A10" t="str">
            <v>IT Security</v>
          </cell>
        </row>
        <row r="11">
          <cell r="A11" t="str">
            <v>IT Systems &amp; Infrastructure</v>
          </cell>
        </row>
        <row r="12">
          <cell r="A12" t="str">
            <v>Joint Venture/3Rd Party Operator Governance</v>
          </cell>
        </row>
        <row r="13">
          <cell r="A13" t="str">
            <v>Legal, Regulation &amp; Licensing Requirements</v>
          </cell>
        </row>
        <row r="14">
          <cell r="A14" t="str">
            <v>Management Systems</v>
          </cell>
        </row>
        <row r="15">
          <cell r="A15" t="str">
            <v>Market factors</v>
          </cell>
        </row>
        <row r="16">
          <cell r="A16" t="str">
            <v>Process Safety</v>
          </cell>
        </row>
        <row r="17">
          <cell r="A17" t="str">
            <v>Product Quality &amp; Design</v>
          </cell>
        </row>
        <row r="18">
          <cell r="A18" t="str">
            <v>Production</v>
          </cell>
        </row>
        <row r="19">
          <cell r="A19" t="str">
            <v>Reserves</v>
          </cell>
        </row>
        <row r="20">
          <cell r="A20" t="str">
            <v>Skills &amp; Resources</v>
          </cell>
        </row>
        <row r="21">
          <cell r="A21" t="str">
            <v>Stakeholder Expectations</v>
          </cell>
        </row>
        <row r="22">
          <cell r="A22" t="str">
            <v>Strategic Direction &amp; Execution</v>
          </cell>
        </row>
        <row r="23">
          <cell r="A23" t="str">
            <v>Supply Chain</v>
          </cell>
        </row>
      </sheetData>
      <sheetData sheetId="4">
        <row r="1">
          <cell r="B1" t="str">
            <v>Asset - Personnel Security</v>
          </cell>
          <cell r="C1" t="str">
            <v>1 - Minor</v>
          </cell>
          <cell r="E1">
            <v>0</v>
          </cell>
          <cell r="H1" t="str">
            <v>1 - Remote</v>
          </cell>
          <cell r="M1" t="str">
            <v>Treat</v>
          </cell>
        </row>
        <row r="2">
          <cell r="B2" t="str">
            <v>Asset - Physical Security</v>
          </cell>
          <cell r="C2" t="str">
            <v>2 - Moderate</v>
          </cell>
          <cell r="E2" t="str">
            <v>1-3</v>
          </cell>
          <cell r="H2" t="str">
            <v>2 - Highly Unlikely</v>
          </cell>
          <cell r="M2" t="str">
            <v>Accept</v>
          </cell>
        </row>
        <row r="3">
          <cell r="B3" t="str">
            <v>Asset - International Security</v>
          </cell>
          <cell r="C3" t="str">
            <v>3 - Serious</v>
          </cell>
          <cell r="E3" t="str">
            <v>4+</v>
          </cell>
          <cell r="H3" t="str">
            <v>3 - Unlikely</v>
          </cell>
        </row>
        <row r="4">
          <cell r="B4" t="str">
            <v>Asset - Information Security</v>
          </cell>
          <cell r="C4" t="str">
            <v>4 - Major</v>
          </cell>
          <cell r="H4" t="str">
            <v>4 - Possible</v>
          </cell>
        </row>
        <row r="5">
          <cell r="B5" t="str">
            <v>Asset - Protests and Demonstrations</v>
          </cell>
          <cell r="C5" t="str">
            <v>5 - Critical</v>
          </cell>
          <cell r="H5" t="str">
            <v>5 - Likely</v>
          </cell>
        </row>
        <row r="6">
          <cell r="B6" t="str">
            <v>Env - Natural disasters</v>
          </cell>
          <cell r="C6" t="str">
            <v>6 - Catastrophic</v>
          </cell>
          <cell r="H6" t="str">
            <v>6 - Almost Certain</v>
          </cell>
        </row>
        <row r="7">
          <cell r="B7" t="str">
            <v>Env - Cultural Heritage</v>
          </cell>
        </row>
        <row r="8">
          <cell r="B8" t="str">
            <v>Env - Environmental Noise</v>
          </cell>
        </row>
        <row r="9">
          <cell r="B9" t="str">
            <v>Env - Air</v>
          </cell>
        </row>
        <row r="10">
          <cell r="B10" t="str">
            <v>Env - GHG and energy efficiency</v>
          </cell>
        </row>
        <row r="11">
          <cell r="B11" t="str">
            <v>Env - Biodiversity</v>
          </cell>
        </row>
        <row r="12">
          <cell r="B12" t="str">
            <v>Env - Land</v>
          </cell>
        </row>
        <row r="13">
          <cell r="B13" t="str">
            <v>Env - Water</v>
          </cell>
        </row>
        <row r="14">
          <cell r="B14" t="str">
            <v>Env - Waste</v>
          </cell>
        </row>
        <row r="15">
          <cell r="B15" t="str">
            <v>HS - Bites &amp; Stings</v>
          </cell>
        </row>
        <row r="16">
          <cell r="B16" t="str">
            <v>HS - Thermal/Burns</v>
          </cell>
        </row>
        <row r="17">
          <cell r="B17" t="str">
            <v>HS - Confined spaces</v>
          </cell>
        </row>
        <row r="18">
          <cell r="B18" t="str">
            <v>HS - Crushing</v>
          </cell>
        </row>
        <row r="19">
          <cell r="B19" t="str">
            <v>HS - Dropped or falling object</v>
          </cell>
        </row>
        <row r="20">
          <cell r="B20" t="str">
            <v>HS - Engulfment</v>
          </cell>
        </row>
        <row r="21">
          <cell r="B21" t="str">
            <v>HS - Impact by object</v>
          </cell>
        </row>
        <row r="22">
          <cell r="B22" t="str">
            <v>HS - Entanglement</v>
          </cell>
        </row>
        <row r="23">
          <cell r="B23" t="str">
            <v>HS - Exposure to Noise</v>
          </cell>
        </row>
        <row r="24">
          <cell r="B24" t="str">
            <v>HS - Exposure to Pressure</v>
          </cell>
        </row>
        <row r="25">
          <cell r="B25" t="str">
            <v>HS - Fall from height</v>
          </cell>
        </row>
        <row r="26">
          <cell r="B26" t="str">
            <v>HS - Fire</v>
          </cell>
        </row>
        <row r="27">
          <cell r="B27" t="str">
            <v>HS - Manual handling</v>
          </cell>
        </row>
        <row r="28">
          <cell r="B28" t="str">
            <v>HS - Physical ergonomics</v>
          </cell>
        </row>
        <row r="29">
          <cell r="B29" t="str">
            <v>HS - Sharp objects</v>
          </cell>
        </row>
        <row r="30">
          <cell r="B30" t="str">
            <v>HS - Slips, trips and falls</v>
          </cell>
        </row>
        <row r="31">
          <cell r="B31" t="str">
            <v>HS - Transportation incident</v>
          </cell>
        </row>
        <row r="32">
          <cell r="B32" t="str">
            <v>HS - Electrical</v>
          </cell>
        </row>
        <row r="33">
          <cell r="B33" t="str">
            <v>HS - Explosion or Chemical Fire</v>
          </cell>
        </row>
        <row r="34">
          <cell r="B34" t="str">
            <v>HS - Chemical Exposure</v>
          </cell>
        </row>
        <row r="35">
          <cell r="B35" t="str">
            <v>HS - Uncontrolled or Unintended Reaction</v>
          </cell>
        </row>
        <row r="36">
          <cell r="B36" t="str">
            <v>HS - Loss of containment or control</v>
          </cell>
        </row>
        <row r="37">
          <cell r="B37" t="str">
            <v>HS - Biological</v>
          </cell>
        </row>
        <row r="38">
          <cell r="B38" t="str">
            <v>HS - Psychological</v>
          </cell>
        </row>
        <row r="39">
          <cell r="B39" t="str">
            <v>HS - Ergonomic</v>
          </cell>
        </row>
        <row r="40">
          <cell r="B40" t="str">
            <v>HS - Radiation</v>
          </cell>
        </row>
        <row r="41">
          <cell r="B41" t="str">
            <v>IT - IT Problem Management</v>
          </cell>
        </row>
        <row r="42">
          <cell r="B42" t="str">
            <v>IT - IT Services Procurement</v>
          </cell>
        </row>
        <row r="43">
          <cell r="B43" t="str">
            <v>IT - Performance &amp; Capacity</v>
          </cell>
        </row>
        <row r="44">
          <cell r="B44" t="str">
            <v>IT - Physical Security</v>
          </cell>
        </row>
        <row r="45">
          <cell r="B45" t="str">
            <v>IT - Effective Usage or Support</v>
          </cell>
        </row>
        <row r="46">
          <cell r="B46" t="str">
            <v>IT - Information loss</v>
          </cell>
        </row>
        <row r="47">
          <cell r="B47" t="str">
            <v>IT - System Complexity</v>
          </cell>
        </row>
        <row r="48">
          <cell r="B48" t="str">
            <v>IT - IT Operating Model</v>
          </cell>
        </row>
        <row r="49">
          <cell r="B49" t="str">
            <v>IT - Continuity of IT Services</v>
          </cell>
        </row>
        <row r="50">
          <cell r="B50" t="str">
            <v>IT - Configuration Management</v>
          </cell>
        </row>
        <row r="51">
          <cell r="B51" t="str">
            <v>IT - Logging &amp; Monitoring</v>
          </cell>
        </row>
        <row r="52">
          <cell r="B52" t="str">
            <v>IT - Segregation of duty</v>
          </cell>
        </row>
        <row r="53">
          <cell r="B53" t="str">
            <v>IT - Data Management</v>
          </cell>
        </row>
        <row r="54">
          <cell r="B54" t="str">
            <v>IT - Access Management</v>
          </cell>
        </row>
        <row r="55">
          <cell r="B55" t="str">
            <v>IT - Technology Solutions</v>
          </cell>
        </row>
        <row r="56">
          <cell r="B56" t="str">
            <v>IT - IT Asset Life Cycle Management</v>
          </cell>
        </row>
        <row r="57">
          <cell r="B57" t="str">
            <v>IT - Project Delivery</v>
          </cell>
        </row>
        <row r="58">
          <cell r="B58" t="str">
            <v>IT - Service Level Management</v>
          </cell>
        </row>
        <row r="59">
          <cell r="B59" t="str">
            <v>IT - User developed system</v>
          </cell>
        </row>
        <row r="60">
          <cell r="B60" t="str">
            <v>IT - Measuring IT performance</v>
          </cell>
        </row>
        <row r="61">
          <cell r="B61" t="str">
            <v>IT - Data Storage and Retention</v>
          </cell>
        </row>
        <row r="62">
          <cell r="B62" t="str">
            <v>Legal, reg &amp; lic - Compliance</v>
          </cell>
        </row>
        <row r="63">
          <cell r="B63" t="str">
            <v>Legal, reg &amp; lic - Approvals</v>
          </cell>
        </row>
        <row r="64">
          <cell r="B64" t="str">
            <v>Legal, reg &amp; lic - Procedural Breach</v>
          </cell>
        </row>
        <row r="65">
          <cell r="B65" t="str">
            <v>Legal, reg &amp; lic - New laws/standards</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8DBA3-7D0C-475A-A255-A930ADB020AD}">
  <dimension ref="A1:U73"/>
  <sheetViews>
    <sheetView zoomScaleNormal="100" workbookViewId="0">
      <selection activeCell="T16" sqref="T16"/>
    </sheetView>
  </sheetViews>
  <sheetFormatPr defaultRowHeight="15"/>
  <cols>
    <col min="21" max="21" width="32.85546875" customWidth="1"/>
  </cols>
  <sheetData>
    <row r="1" spans="1:21" ht="21">
      <c r="A1" s="6" t="s">
        <v>0</v>
      </c>
    </row>
    <row r="6" spans="1:21">
      <c r="I6" t="s">
        <v>23</v>
      </c>
    </row>
    <row r="10" spans="1:21">
      <c r="U10" s="45" t="s">
        <v>19</v>
      </c>
    </row>
    <row r="11" spans="1:21">
      <c r="U11" s="45"/>
    </row>
    <row r="12" spans="1:21">
      <c r="U12" s="45"/>
    </row>
    <row r="13" spans="1:21">
      <c r="U13" s="45"/>
    </row>
    <row r="14" spans="1:21">
      <c r="F14" t="s">
        <v>24</v>
      </c>
      <c r="I14" t="s">
        <v>23</v>
      </c>
      <c r="K14" t="s">
        <v>24</v>
      </c>
      <c r="N14" t="s">
        <v>23</v>
      </c>
      <c r="Q14" t="s">
        <v>24</v>
      </c>
      <c r="U14" s="28" t="s">
        <v>20</v>
      </c>
    </row>
    <row r="15" spans="1:21">
      <c r="U15" s="46" t="s">
        <v>124</v>
      </c>
    </row>
    <row r="16" spans="1:21">
      <c r="U16" s="46"/>
    </row>
    <row r="17" spans="6:21">
      <c r="U17" s="46"/>
    </row>
    <row r="18" spans="6:21">
      <c r="U18" s="46"/>
    </row>
    <row r="19" spans="6:21">
      <c r="U19" s="46" t="s">
        <v>126</v>
      </c>
    </row>
    <row r="20" spans="6:21">
      <c r="U20" s="46"/>
    </row>
    <row r="21" spans="6:21">
      <c r="U21" s="46"/>
    </row>
    <row r="22" spans="6:21">
      <c r="U22" s="46"/>
    </row>
    <row r="24" spans="6:21">
      <c r="I24" t="s">
        <v>23</v>
      </c>
    </row>
    <row r="26" spans="6:21">
      <c r="F26" t="s">
        <v>24</v>
      </c>
      <c r="K26" t="s">
        <v>24</v>
      </c>
      <c r="Q26" t="s">
        <v>24</v>
      </c>
    </row>
    <row r="39" spans="6:6">
      <c r="F39" t="s">
        <v>24</v>
      </c>
    </row>
    <row r="52" spans="10:10">
      <c r="J52" t="s">
        <v>24</v>
      </c>
    </row>
    <row r="68" spans="8:10">
      <c r="J68" t="s">
        <v>24</v>
      </c>
    </row>
    <row r="73" spans="8:10">
      <c r="H73" t="s">
        <v>23</v>
      </c>
    </row>
  </sheetData>
  <mergeCells count="3">
    <mergeCell ref="U10:U13"/>
    <mergeCell ref="U15:U18"/>
    <mergeCell ref="U19:U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29BA7-0D42-4D8A-9772-1AF691BB050C}">
  <dimension ref="A1:D27"/>
  <sheetViews>
    <sheetView tabSelected="1" workbookViewId="0">
      <selection activeCell="D17" sqref="D17"/>
    </sheetView>
  </sheetViews>
  <sheetFormatPr defaultRowHeight="15"/>
  <cols>
    <col min="1" max="1" width="42.42578125" customWidth="1"/>
    <col min="2" max="3" width="48.85546875" customWidth="1"/>
    <col min="4" max="4" width="40.5703125" customWidth="1"/>
  </cols>
  <sheetData>
    <row r="1" spans="1:4">
      <c r="A1" s="44"/>
      <c r="B1" s="44"/>
      <c r="C1" s="44"/>
      <c r="D1" s="44"/>
    </row>
    <row r="2" spans="1:4">
      <c r="A2" s="44"/>
      <c r="B2" s="44"/>
      <c r="C2" s="44"/>
      <c r="D2" s="44"/>
    </row>
    <row r="3" spans="1:4">
      <c r="A3" s="44"/>
      <c r="B3" s="44"/>
      <c r="C3" s="44"/>
      <c r="D3" s="44"/>
    </row>
    <row r="4" spans="1:4">
      <c r="A4" s="44"/>
      <c r="B4" s="44"/>
      <c r="C4" s="44"/>
      <c r="D4" s="44"/>
    </row>
    <row r="5" spans="1:4">
      <c r="A5" s="44"/>
      <c r="B5" s="44"/>
      <c r="C5" s="44"/>
      <c r="D5" s="44"/>
    </row>
    <row r="6" spans="1:4">
      <c r="A6" s="44"/>
      <c r="B6" s="44"/>
      <c r="C6" s="44"/>
      <c r="D6" s="44"/>
    </row>
    <row r="7" spans="1:4">
      <c r="A7" s="44"/>
      <c r="B7" s="44"/>
      <c r="C7" s="44"/>
      <c r="D7" s="44"/>
    </row>
    <row r="8" spans="1:4" ht="18">
      <c r="A8" s="29" t="s">
        <v>6</v>
      </c>
      <c r="B8" s="3"/>
    </row>
    <row r="9" spans="1:4" ht="18">
      <c r="A9" s="29" t="s">
        <v>7</v>
      </c>
      <c r="B9" s="3"/>
      <c r="C9" s="29" t="s">
        <v>17</v>
      </c>
      <c r="D9" s="29" t="s">
        <v>18</v>
      </c>
    </row>
    <row r="10" spans="1:4" ht="36">
      <c r="A10" s="29" t="s">
        <v>81</v>
      </c>
      <c r="B10" s="3"/>
      <c r="C10" s="3"/>
      <c r="D10" s="3"/>
    </row>
    <row r="11" spans="1:4" ht="18">
      <c r="A11" s="29" t="s">
        <v>8</v>
      </c>
      <c r="B11" s="3"/>
      <c r="C11" s="3"/>
      <c r="D11" s="3"/>
    </row>
    <row r="12" spans="1:4" ht="18">
      <c r="A12" s="29" t="s">
        <v>12</v>
      </c>
      <c r="B12" s="3"/>
      <c r="C12" s="3"/>
      <c r="D12" s="3"/>
    </row>
    <row r="13" spans="1:4" ht="18">
      <c r="A13" s="29" t="s">
        <v>9</v>
      </c>
      <c r="B13" s="3"/>
      <c r="C13" s="3"/>
      <c r="D13" s="3"/>
    </row>
    <row r="14" spans="1:4" ht="18">
      <c r="A14" s="29" t="s">
        <v>11</v>
      </c>
      <c r="B14" s="3"/>
      <c r="C14" s="3"/>
      <c r="D14" s="3"/>
    </row>
    <row r="15" spans="1:4" ht="18">
      <c r="A15" s="30"/>
    </row>
    <row r="16" spans="1:4" ht="18">
      <c r="A16" s="41" t="s">
        <v>10</v>
      </c>
      <c r="B16" s="42"/>
      <c r="C16" s="43"/>
    </row>
    <row r="17" spans="1:3" ht="18">
      <c r="A17" s="29" t="s">
        <v>3</v>
      </c>
      <c r="B17" s="29" t="s">
        <v>2</v>
      </c>
      <c r="C17" s="29" t="s">
        <v>1</v>
      </c>
    </row>
    <row r="18" spans="1:3" ht="56.25">
      <c r="A18" s="1" t="s">
        <v>90</v>
      </c>
      <c r="B18" s="2"/>
      <c r="C18" s="2"/>
    </row>
    <row r="19" spans="1:3" ht="56.25">
      <c r="A19" s="1" t="s">
        <v>91</v>
      </c>
      <c r="B19" s="2"/>
      <c r="C19" s="2"/>
    </row>
    <row r="20" spans="1:3" ht="37.5">
      <c r="A20" s="1" t="s">
        <v>92</v>
      </c>
      <c r="B20" s="2"/>
      <c r="C20" s="2"/>
    </row>
    <row r="21" spans="1:3" ht="75">
      <c r="A21" s="1" t="s">
        <v>93</v>
      </c>
      <c r="B21" s="2"/>
      <c r="C21" s="2"/>
    </row>
    <row r="22" spans="1:3" ht="75">
      <c r="A22" s="1" t="s">
        <v>94</v>
      </c>
      <c r="B22" s="2"/>
      <c r="C22" s="2"/>
    </row>
    <row r="23" spans="1:3" ht="56.25">
      <c r="A23" s="1" t="s">
        <v>95</v>
      </c>
      <c r="B23" s="2"/>
      <c r="C23" s="2"/>
    </row>
    <row r="24" spans="1:3" ht="93.75">
      <c r="A24" s="1" t="s">
        <v>96</v>
      </c>
      <c r="B24" s="2"/>
      <c r="C24" s="2"/>
    </row>
    <row r="25" spans="1:3" ht="131.25">
      <c r="A25" s="1" t="s">
        <v>97</v>
      </c>
      <c r="B25" s="2"/>
      <c r="C25" s="2"/>
    </row>
    <row r="26" spans="1:3" ht="150">
      <c r="A26" s="1" t="s">
        <v>98</v>
      </c>
      <c r="B26" s="2"/>
      <c r="C26" s="2"/>
    </row>
    <row r="27" spans="1:3" ht="56.25">
      <c r="A27" s="1" t="s">
        <v>99</v>
      </c>
      <c r="B27" s="2"/>
      <c r="C27" s="2"/>
    </row>
  </sheetData>
  <mergeCells count="2">
    <mergeCell ref="A16:C16"/>
    <mergeCell ref="A1:D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ABEEE-859A-4EB5-9A46-06E7C469CB08}">
  <dimension ref="A1:G31"/>
  <sheetViews>
    <sheetView workbookViewId="0">
      <selection activeCell="C13" sqref="C13"/>
    </sheetView>
  </sheetViews>
  <sheetFormatPr defaultRowHeight="15"/>
  <cols>
    <col min="1" max="1" width="10.28515625" style="4" customWidth="1"/>
    <col min="2" max="4" width="34" customWidth="1"/>
    <col min="5" max="7" width="13.85546875" style="4" bestFit="1" customWidth="1"/>
  </cols>
  <sheetData>
    <row r="1" spans="1:7">
      <c r="A1" s="44"/>
      <c r="B1" s="44"/>
      <c r="C1" s="44"/>
      <c r="D1" s="44"/>
      <c r="E1" s="44"/>
      <c r="F1" s="44"/>
      <c r="G1" s="44"/>
    </row>
    <row r="2" spans="1:7">
      <c r="A2" s="44"/>
      <c r="B2" s="44"/>
      <c r="C2" s="44"/>
      <c r="D2" s="44"/>
      <c r="E2" s="44"/>
      <c r="F2" s="44"/>
      <c r="G2" s="44"/>
    </row>
    <row r="3" spans="1:7">
      <c r="A3" s="44"/>
      <c r="B3" s="44"/>
      <c r="C3" s="44"/>
      <c r="D3" s="44"/>
      <c r="E3" s="44"/>
      <c r="F3" s="44"/>
      <c r="G3" s="44"/>
    </row>
    <row r="4" spans="1:7">
      <c r="A4" s="44"/>
      <c r="B4" s="44"/>
      <c r="C4" s="44"/>
      <c r="D4" s="44"/>
      <c r="E4" s="44"/>
      <c r="F4" s="44"/>
      <c r="G4" s="44"/>
    </row>
    <row r="5" spans="1:7">
      <c r="A5" s="44"/>
      <c r="B5" s="44"/>
      <c r="C5" s="44"/>
      <c r="D5" s="44"/>
      <c r="E5" s="44"/>
      <c r="F5" s="44"/>
      <c r="G5" s="44"/>
    </row>
    <row r="6" spans="1:7">
      <c r="A6" s="44"/>
      <c r="B6" s="44"/>
      <c r="C6" s="44"/>
      <c r="D6" s="44"/>
      <c r="E6" s="44"/>
      <c r="F6" s="44"/>
      <c r="G6" s="44"/>
    </row>
    <row r="7" spans="1:7">
      <c r="A7" s="47"/>
      <c r="B7" s="47"/>
      <c r="C7" s="47"/>
      <c r="D7" s="47"/>
      <c r="E7" s="47"/>
      <c r="F7" s="47"/>
      <c r="G7" s="47"/>
    </row>
    <row r="8" spans="1:7" ht="18" customHeight="1">
      <c r="A8" s="41" t="s">
        <v>5</v>
      </c>
      <c r="B8" s="42"/>
      <c r="C8" s="42"/>
      <c r="D8" s="43"/>
      <c r="E8" s="29" t="s">
        <v>14</v>
      </c>
      <c r="F8" s="29" t="s">
        <v>15</v>
      </c>
      <c r="G8" s="29" t="s">
        <v>16</v>
      </c>
    </row>
    <row r="9" spans="1:7" ht="18">
      <c r="A9" s="31" t="s">
        <v>13</v>
      </c>
      <c r="B9" s="29" t="s">
        <v>4</v>
      </c>
      <c r="C9" s="29" t="s">
        <v>22</v>
      </c>
      <c r="D9" s="29" t="s">
        <v>21</v>
      </c>
      <c r="E9" s="32">
        <v>43831</v>
      </c>
      <c r="F9" s="32">
        <v>43832</v>
      </c>
      <c r="G9" s="32">
        <v>43833</v>
      </c>
    </row>
    <row r="10" spans="1:7" ht="18">
      <c r="A10" s="31">
        <v>1</v>
      </c>
      <c r="B10" s="2"/>
      <c r="C10" s="2"/>
      <c r="D10" s="2"/>
      <c r="E10" s="5"/>
      <c r="F10" s="5"/>
      <c r="G10" s="5"/>
    </row>
    <row r="11" spans="1:7" ht="18">
      <c r="A11" s="31">
        <v>2</v>
      </c>
      <c r="B11" s="2"/>
      <c r="C11" s="2"/>
      <c r="D11" s="2"/>
      <c r="E11" s="5"/>
      <c r="F11" s="5"/>
      <c r="G11" s="5"/>
    </row>
    <row r="12" spans="1:7" ht="18">
      <c r="A12" s="31">
        <v>3</v>
      </c>
      <c r="B12" s="2"/>
      <c r="C12" s="2"/>
      <c r="D12" s="2"/>
      <c r="E12" s="5"/>
      <c r="F12" s="5"/>
      <c r="G12" s="5"/>
    </row>
    <row r="13" spans="1:7" ht="18">
      <c r="A13" s="31">
        <v>4</v>
      </c>
      <c r="B13" s="2"/>
      <c r="C13" s="2"/>
      <c r="D13" s="2"/>
      <c r="E13" s="5"/>
      <c r="F13" s="5"/>
      <c r="G13" s="5"/>
    </row>
    <row r="14" spans="1:7" ht="18">
      <c r="A14" s="31">
        <v>5</v>
      </c>
      <c r="B14" s="2"/>
      <c r="C14" s="2"/>
      <c r="D14" s="2"/>
      <c r="E14" s="5"/>
      <c r="F14" s="5"/>
      <c r="G14" s="5"/>
    </row>
    <row r="15" spans="1:7" ht="18">
      <c r="A15" s="31">
        <v>6</v>
      </c>
      <c r="B15" s="2"/>
      <c r="C15" s="2"/>
      <c r="D15" s="2"/>
      <c r="E15" s="5"/>
      <c r="F15" s="5"/>
      <c r="G15" s="5"/>
    </row>
    <row r="16" spans="1:7" ht="18">
      <c r="A16" s="31">
        <v>7</v>
      </c>
      <c r="B16" s="2"/>
      <c r="C16" s="2"/>
      <c r="D16" s="2"/>
      <c r="E16" s="5"/>
      <c r="F16" s="5"/>
      <c r="G16" s="5"/>
    </row>
    <row r="17" spans="1:7" ht="18">
      <c r="A17" s="31">
        <v>8</v>
      </c>
      <c r="B17" s="2"/>
      <c r="C17" s="2"/>
      <c r="D17" s="2"/>
      <c r="E17" s="5"/>
      <c r="F17" s="5"/>
      <c r="G17" s="5"/>
    </row>
    <row r="18" spans="1:7" ht="18">
      <c r="A18" s="31">
        <v>9</v>
      </c>
      <c r="B18" s="2"/>
      <c r="C18" s="2"/>
      <c r="D18" s="2"/>
      <c r="E18" s="5"/>
      <c r="F18" s="5"/>
      <c r="G18" s="5"/>
    </row>
    <row r="19" spans="1:7" ht="18">
      <c r="A19" s="31">
        <v>10</v>
      </c>
      <c r="B19" s="2"/>
      <c r="C19" s="2"/>
      <c r="D19" s="2"/>
      <c r="E19" s="5"/>
      <c r="F19" s="5"/>
      <c r="G19" s="5"/>
    </row>
    <row r="20" spans="1:7" ht="18">
      <c r="A20" s="31">
        <v>11</v>
      </c>
      <c r="B20" s="2"/>
      <c r="C20" s="2"/>
      <c r="D20" s="2"/>
      <c r="E20" s="5"/>
      <c r="F20" s="5"/>
      <c r="G20" s="5"/>
    </row>
    <row r="21" spans="1:7" ht="18">
      <c r="A21" s="31">
        <v>12</v>
      </c>
      <c r="B21" s="2"/>
      <c r="C21" s="2"/>
      <c r="D21" s="2"/>
      <c r="E21" s="5"/>
      <c r="F21" s="5"/>
      <c r="G21" s="5"/>
    </row>
    <row r="22" spans="1:7" ht="18">
      <c r="A22" s="31">
        <v>13</v>
      </c>
      <c r="B22" s="2"/>
      <c r="C22" s="2"/>
      <c r="D22" s="2"/>
      <c r="E22" s="5"/>
      <c r="F22" s="5"/>
      <c r="G22" s="5"/>
    </row>
    <row r="23" spans="1:7" ht="18">
      <c r="A23" s="31">
        <v>14</v>
      </c>
      <c r="B23" s="2"/>
      <c r="C23" s="2"/>
      <c r="D23" s="2"/>
      <c r="E23" s="5"/>
      <c r="F23" s="5"/>
      <c r="G23" s="5"/>
    </row>
    <row r="24" spans="1:7" ht="18">
      <c r="A24" s="31">
        <v>15</v>
      </c>
      <c r="B24" s="2"/>
      <c r="C24" s="2"/>
      <c r="D24" s="2"/>
      <c r="E24" s="5"/>
      <c r="F24" s="5"/>
      <c r="G24" s="5"/>
    </row>
    <row r="25" spans="1:7" ht="18">
      <c r="A25" s="31">
        <v>16</v>
      </c>
      <c r="B25" s="2"/>
      <c r="C25" s="2"/>
      <c r="D25" s="2"/>
      <c r="E25" s="5"/>
      <c r="F25" s="5"/>
      <c r="G25" s="5"/>
    </row>
    <row r="26" spans="1:7" ht="18">
      <c r="A26" s="31">
        <v>17</v>
      </c>
      <c r="B26" s="2"/>
      <c r="C26" s="2"/>
      <c r="D26" s="2"/>
      <c r="E26" s="5"/>
      <c r="F26" s="5"/>
      <c r="G26" s="5"/>
    </row>
    <row r="27" spans="1:7" ht="18">
      <c r="A27" s="31">
        <v>18</v>
      </c>
      <c r="B27" s="2"/>
      <c r="C27" s="2"/>
      <c r="D27" s="2"/>
      <c r="E27" s="5"/>
      <c r="F27" s="5"/>
      <c r="G27" s="5"/>
    </row>
    <row r="28" spans="1:7" ht="18">
      <c r="A28" s="31">
        <v>19</v>
      </c>
      <c r="B28" s="2"/>
      <c r="C28" s="2"/>
      <c r="D28" s="2"/>
      <c r="E28" s="5"/>
      <c r="F28" s="5"/>
      <c r="G28" s="5"/>
    </row>
    <row r="29" spans="1:7" ht="18">
      <c r="A29" s="31">
        <v>20</v>
      </c>
      <c r="B29" s="2"/>
      <c r="C29" s="2"/>
      <c r="D29" s="2"/>
      <c r="E29" s="5"/>
      <c r="F29" s="5"/>
      <c r="G29" s="5"/>
    </row>
    <row r="30" spans="1:7" ht="18">
      <c r="A30" s="31">
        <v>21</v>
      </c>
      <c r="B30" s="2"/>
      <c r="C30" s="2"/>
      <c r="D30" s="2"/>
      <c r="E30" s="5"/>
      <c r="F30" s="5"/>
      <c r="G30" s="5"/>
    </row>
    <row r="31" spans="1:7" ht="18">
      <c r="A31" s="31">
        <v>22</v>
      </c>
      <c r="B31" s="2"/>
      <c r="C31" s="2"/>
      <c r="D31" s="2"/>
      <c r="E31" s="5"/>
      <c r="F31" s="5"/>
      <c r="G31" s="5"/>
    </row>
  </sheetData>
  <mergeCells count="2">
    <mergeCell ref="A8:D8"/>
    <mergeCell ref="A1:G7"/>
  </mergeCells>
  <conditionalFormatting sqref="E10">
    <cfRule type="expression" dxfId="32" priority="2">
      <formula>$H$21=""</formula>
    </cfRule>
    <cfRule type="expression" dxfId="31" priority="3">
      <formula>$H$21="Not Applicable"</formula>
    </cfRule>
    <cfRule type="expression" dxfId="30" priority="4">
      <formula>$H$21="[select]"</formula>
    </cfRule>
    <cfRule type="cellIs" dxfId="29" priority="5" operator="equal">
      <formula>""</formula>
    </cfRule>
    <cfRule type="cellIs" dxfId="28" priority="6" operator="equal">
      <formula>"ü"</formula>
    </cfRule>
  </conditionalFormatting>
  <conditionalFormatting sqref="E10:G31">
    <cfRule type="containsText" dxfId="27" priority="1" operator="containsText" text="ü">
      <formula>NOT(ISERROR(SEARCH("ü",E10)))</formula>
    </cfRule>
  </conditionalFormatting>
  <dataValidations count="1">
    <dataValidation type="list" allowBlank="1" showInputMessage="1" showErrorMessage="1" sqref="E10:G31" xr:uid="{6CDDA80A-9FF3-4949-AD00-92D23FFF1C70}">
      <formula1>"ü"</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C83C4-AB4B-41CA-8FBB-5098C3BF2760}">
  <dimension ref="A1:D32"/>
  <sheetViews>
    <sheetView zoomScaleNormal="100" workbookViewId="0">
      <selection activeCell="E1" sqref="A1:XFD7"/>
    </sheetView>
  </sheetViews>
  <sheetFormatPr defaultRowHeight="15"/>
  <cols>
    <col min="1" max="1" width="40.5703125" bestFit="1" customWidth="1"/>
    <col min="2" max="2" width="50.140625" customWidth="1"/>
    <col min="3" max="3" width="47.140625" customWidth="1"/>
    <col min="4" max="4" width="71.28515625" style="23" customWidth="1"/>
  </cols>
  <sheetData>
    <row r="1" spans="1:4">
      <c r="A1" s="44"/>
      <c r="B1" s="44"/>
      <c r="C1" s="44"/>
      <c r="D1" s="44"/>
    </row>
    <row r="2" spans="1:4">
      <c r="A2" s="44"/>
      <c r="B2" s="44"/>
      <c r="C2" s="44"/>
      <c r="D2" s="44"/>
    </row>
    <row r="3" spans="1:4">
      <c r="A3" s="44"/>
      <c r="B3" s="44"/>
      <c r="C3" s="44"/>
      <c r="D3" s="44"/>
    </row>
    <row r="4" spans="1:4">
      <c r="A4" s="44"/>
      <c r="B4" s="44"/>
      <c r="C4" s="44"/>
      <c r="D4" s="44"/>
    </row>
    <row r="5" spans="1:4">
      <c r="A5" s="44"/>
      <c r="B5" s="44"/>
      <c r="C5" s="44"/>
      <c r="D5" s="44"/>
    </row>
    <row r="6" spans="1:4">
      <c r="A6" s="44"/>
      <c r="B6" s="44"/>
      <c r="C6" s="44"/>
      <c r="D6" s="44"/>
    </row>
    <row r="7" spans="1:4">
      <c r="A7" s="44"/>
      <c r="B7" s="44"/>
      <c r="C7" s="44"/>
      <c r="D7" s="44"/>
    </row>
    <row r="8" spans="1:4" ht="18">
      <c r="A8" s="48" t="s">
        <v>111</v>
      </c>
      <c r="B8" s="49"/>
    </row>
    <row r="9" spans="1:4">
      <c r="A9" t="s">
        <v>112</v>
      </c>
    </row>
    <row r="10" spans="1:4">
      <c r="A10" t="s">
        <v>125</v>
      </c>
    </row>
    <row r="11" spans="1:4" ht="16.5">
      <c r="A11" s="24"/>
    </row>
    <row r="21" spans="1:4" ht="36">
      <c r="A21" s="29" t="s">
        <v>113</v>
      </c>
      <c r="B21" s="29" t="s">
        <v>114</v>
      </c>
      <c r="C21" s="29" t="s">
        <v>115</v>
      </c>
      <c r="D21" s="29" t="s">
        <v>116</v>
      </c>
    </row>
    <row r="22" spans="1:4">
      <c r="A22" s="25"/>
      <c r="B22" s="26"/>
      <c r="C22" s="26"/>
      <c r="D22" s="33"/>
    </row>
    <row r="23" spans="1:4">
      <c r="A23" s="25"/>
      <c r="B23" s="26"/>
      <c r="C23" s="26"/>
      <c r="D23" s="33"/>
    </row>
    <row r="24" spans="1:4">
      <c r="A24" s="25"/>
      <c r="B24" s="26"/>
      <c r="C24" s="26"/>
      <c r="D24" s="33"/>
    </row>
    <row r="25" spans="1:4">
      <c r="A25" s="25"/>
      <c r="B25" s="26"/>
      <c r="C25" s="26"/>
      <c r="D25" s="33"/>
    </row>
    <row r="26" spans="1:4">
      <c r="A26" s="25"/>
      <c r="B26" s="26"/>
      <c r="C26" s="26"/>
      <c r="D26" s="33"/>
    </row>
    <row r="27" spans="1:4">
      <c r="A27" s="25"/>
      <c r="B27" s="26"/>
      <c r="C27" s="26"/>
      <c r="D27" s="33"/>
    </row>
    <row r="28" spans="1:4">
      <c r="B28" s="27"/>
      <c r="C28" s="27"/>
    </row>
    <row r="29" spans="1:4">
      <c r="A29" t="s">
        <v>117</v>
      </c>
    </row>
    <row r="31" spans="1:4">
      <c r="A31" s="23"/>
    </row>
    <row r="32" spans="1:4">
      <c r="A32" s="23"/>
    </row>
  </sheetData>
  <mergeCells count="2">
    <mergeCell ref="A8:B8"/>
    <mergeCell ref="A1:D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F6B71-488F-45ED-8C59-B021FDC729B3}">
  <dimension ref="A1:P17"/>
  <sheetViews>
    <sheetView workbookViewId="0">
      <selection activeCell="U7" sqref="U7"/>
    </sheetView>
  </sheetViews>
  <sheetFormatPr defaultRowHeight="15"/>
  <cols>
    <col min="1" max="1" width="2.42578125" bestFit="1" customWidth="1"/>
    <col min="2" max="2" width="7.85546875" customWidth="1"/>
    <col min="3" max="4" width="26.5703125" customWidth="1"/>
    <col min="5" max="5" width="30.7109375" customWidth="1"/>
    <col min="6" max="6" width="5.5703125" customWidth="1"/>
    <col min="7" max="8" width="2.85546875" bestFit="1" customWidth="1"/>
    <col min="9" max="9" width="3.140625" bestFit="1" customWidth="1"/>
    <col min="10" max="10" width="32.85546875" customWidth="1"/>
    <col min="11" max="12" width="2.85546875" bestFit="1" customWidth="1"/>
    <col min="13" max="13" width="4.85546875" bestFit="1" customWidth="1"/>
    <col min="14" max="14" width="26.85546875" customWidth="1"/>
    <col min="15" max="15" width="9.140625" bestFit="1" customWidth="1"/>
    <col min="16" max="16" width="27.5703125" customWidth="1"/>
  </cols>
  <sheetData>
    <row r="1" spans="1:16">
      <c r="A1" s="44"/>
      <c r="B1" s="44"/>
      <c r="C1" s="44"/>
      <c r="D1" s="44"/>
      <c r="E1" s="44"/>
      <c r="F1" s="44"/>
      <c r="G1" s="44"/>
      <c r="H1" s="44"/>
      <c r="I1" s="44"/>
      <c r="J1" s="44"/>
      <c r="K1" s="44"/>
      <c r="L1" s="44"/>
      <c r="M1" s="44"/>
      <c r="N1" s="44"/>
      <c r="O1" s="44"/>
      <c r="P1" s="44"/>
    </row>
    <row r="2" spans="1:16">
      <c r="A2" s="44"/>
      <c r="B2" s="44"/>
      <c r="C2" s="44"/>
      <c r="D2" s="44"/>
      <c r="E2" s="44"/>
      <c r="F2" s="44"/>
      <c r="G2" s="44"/>
      <c r="H2" s="44"/>
      <c r="I2" s="44"/>
      <c r="J2" s="44"/>
      <c r="K2" s="44"/>
      <c r="L2" s="44"/>
      <c r="M2" s="44"/>
      <c r="N2" s="44"/>
      <c r="O2" s="44"/>
      <c r="P2" s="44"/>
    </row>
    <row r="3" spans="1:16">
      <c r="A3" s="44"/>
      <c r="B3" s="44"/>
      <c r="C3" s="44"/>
      <c r="D3" s="44"/>
      <c r="E3" s="44"/>
      <c r="F3" s="44"/>
      <c r="G3" s="44"/>
      <c r="H3" s="44"/>
      <c r="I3" s="44"/>
      <c r="J3" s="44"/>
      <c r="K3" s="44"/>
      <c r="L3" s="44"/>
      <c r="M3" s="44"/>
      <c r="N3" s="44"/>
      <c r="O3" s="44"/>
      <c r="P3" s="44"/>
    </row>
    <row r="4" spans="1:16">
      <c r="A4" s="44"/>
      <c r="B4" s="44"/>
      <c r="C4" s="44"/>
      <c r="D4" s="44"/>
      <c r="E4" s="44"/>
      <c r="F4" s="44"/>
      <c r="G4" s="44"/>
      <c r="H4" s="44"/>
      <c r="I4" s="44"/>
      <c r="J4" s="44"/>
      <c r="K4" s="44"/>
      <c r="L4" s="44"/>
      <c r="M4" s="44"/>
      <c r="N4" s="44"/>
      <c r="O4" s="44"/>
      <c r="P4" s="44"/>
    </row>
    <row r="5" spans="1:16">
      <c r="A5" s="44"/>
      <c r="B5" s="44"/>
      <c r="C5" s="44"/>
      <c r="D5" s="44"/>
      <c r="E5" s="44"/>
      <c r="F5" s="44"/>
      <c r="G5" s="44"/>
      <c r="H5" s="44"/>
      <c r="I5" s="44"/>
      <c r="J5" s="44"/>
      <c r="K5" s="44"/>
      <c r="L5" s="44"/>
      <c r="M5" s="44"/>
      <c r="N5" s="44"/>
      <c r="O5" s="44"/>
      <c r="P5" s="44"/>
    </row>
    <row r="6" spans="1:16">
      <c r="A6" s="44"/>
      <c r="B6" s="44"/>
      <c r="C6" s="44"/>
      <c r="D6" s="44"/>
      <c r="E6" s="44"/>
      <c r="F6" s="44"/>
      <c r="G6" s="44"/>
      <c r="H6" s="44"/>
      <c r="I6" s="44"/>
      <c r="J6" s="44"/>
      <c r="K6" s="44"/>
      <c r="L6" s="44"/>
      <c r="M6" s="44"/>
      <c r="N6" s="44"/>
      <c r="O6" s="44"/>
      <c r="P6" s="44"/>
    </row>
    <row r="7" spans="1:16">
      <c r="A7" s="44"/>
      <c r="B7" s="44"/>
      <c r="C7" s="44"/>
      <c r="D7" s="44"/>
      <c r="E7" s="44"/>
      <c r="F7" s="44"/>
      <c r="G7" s="44"/>
      <c r="H7" s="44"/>
      <c r="I7" s="44"/>
      <c r="J7" s="44"/>
      <c r="K7" s="44"/>
      <c r="L7" s="44"/>
      <c r="M7" s="44"/>
      <c r="N7" s="44"/>
      <c r="O7" s="44"/>
      <c r="P7" s="44"/>
    </row>
    <row r="8" spans="1:16" ht="15.75">
      <c r="A8" s="50" t="str">
        <f>"RISK ASSESSMENT TITLE: "&amp;Scope!B11</f>
        <v xml:space="preserve">RISK ASSESSMENT TITLE: </v>
      </c>
      <c r="B8" s="50"/>
      <c r="C8" s="50"/>
      <c r="D8" s="50"/>
      <c r="E8" s="50"/>
      <c r="F8" s="7"/>
      <c r="G8" s="7"/>
      <c r="H8" s="7"/>
      <c r="I8" s="7"/>
      <c r="J8" s="7"/>
      <c r="K8" s="7"/>
      <c r="L8" s="7"/>
      <c r="M8" s="7"/>
      <c r="N8" s="7"/>
      <c r="O8" s="7"/>
      <c r="P8" s="7"/>
    </row>
    <row r="9" spans="1:16" ht="88.5">
      <c r="A9" s="34" t="s">
        <v>107</v>
      </c>
      <c r="B9" s="34" t="s">
        <v>73</v>
      </c>
      <c r="C9" s="34" t="s">
        <v>108</v>
      </c>
      <c r="D9" s="34" t="s">
        <v>109</v>
      </c>
      <c r="E9" s="34" t="s">
        <v>110</v>
      </c>
      <c r="F9" s="35" t="s">
        <v>104</v>
      </c>
      <c r="G9" s="36" t="s">
        <v>32</v>
      </c>
      <c r="H9" s="36" t="s">
        <v>33</v>
      </c>
      <c r="I9" s="36" t="s">
        <v>122</v>
      </c>
      <c r="J9" s="34" t="s">
        <v>80</v>
      </c>
      <c r="K9" s="36" t="s">
        <v>32</v>
      </c>
      <c r="L9" s="36" t="s">
        <v>33</v>
      </c>
      <c r="M9" s="36" t="s">
        <v>123</v>
      </c>
      <c r="N9" s="34" t="s">
        <v>34</v>
      </c>
      <c r="O9" s="34" t="s">
        <v>35</v>
      </c>
      <c r="P9" s="34" t="s">
        <v>36</v>
      </c>
    </row>
    <row r="10" spans="1:16" ht="80.099999999999994" customHeight="1">
      <c r="A10" s="19">
        <v>1</v>
      </c>
      <c r="B10" s="8" t="s">
        <v>106</v>
      </c>
      <c r="C10" s="9" t="s">
        <v>100</v>
      </c>
      <c r="D10" s="9" t="s">
        <v>101</v>
      </c>
      <c r="E10" s="9" t="s">
        <v>103</v>
      </c>
      <c r="F10" s="22" t="s">
        <v>31</v>
      </c>
      <c r="G10" s="22" t="s">
        <v>74</v>
      </c>
      <c r="H10" s="22" t="s">
        <v>83</v>
      </c>
      <c r="I10" s="21" t="str">
        <f>IF(H10="","",INDEX('Risk Matrix'!$H$2:$L$6,MATCH(G10,'Risk Matrix'!$A$2:$A$6,0),MATCH('Risk Assessment'!H10,'Risk Matrix'!$H$1:$L$1,0)))</f>
        <v>L</v>
      </c>
      <c r="J10" s="9"/>
      <c r="K10" s="22" t="s">
        <v>74</v>
      </c>
      <c r="L10" s="22" t="s">
        <v>83</v>
      </c>
      <c r="M10" s="21" t="str">
        <f>IF(L10="","",INDEX('Risk Matrix'!$H$2:$L$6,MATCH(K10,'Risk Matrix'!$A$2:$A$6,0),MATCH('Risk Assessment'!L10,'Risk Matrix'!$H$1:$L$1,0)))</f>
        <v>L</v>
      </c>
      <c r="N10" s="11"/>
      <c r="O10" s="10"/>
      <c r="P10" s="11"/>
    </row>
    <row r="11" spans="1:16" ht="80.099999999999994" customHeight="1">
      <c r="A11" s="20">
        <v>2</v>
      </c>
      <c r="B11" s="8" t="s">
        <v>106</v>
      </c>
      <c r="C11" s="12" t="s">
        <v>100</v>
      </c>
      <c r="D11" s="12" t="s">
        <v>102</v>
      </c>
      <c r="E11" s="9" t="s">
        <v>105</v>
      </c>
      <c r="F11" s="22" t="s">
        <v>31</v>
      </c>
      <c r="G11" s="22" t="s">
        <v>74</v>
      </c>
      <c r="H11" s="22" t="s">
        <v>83</v>
      </c>
      <c r="I11" s="21" t="str">
        <f>IF(H11="","",INDEX('Risk Matrix'!$H$2:$L$6,MATCH(G11,'Risk Matrix'!$A$2:$A$6,0),MATCH('Risk Assessment'!H11,'Risk Matrix'!$H$1:$L$1,0)))</f>
        <v>L</v>
      </c>
      <c r="J11" s="12"/>
      <c r="K11" s="22" t="s">
        <v>74</v>
      </c>
      <c r="L11" s="22" t="s">
        <v>83</v>
      </c>
      <c r="M11" s="21" t="str">
        <f>IF(L11="","",INDEX('Risk Matrix'!$H$2:$L$6,MATCH(K11,'Risk Matrix'!$A$2:$A$6,0),MATCH('Risk Assessment'!L11,'Risk Matrix'!$H$1:$L$1,0)))</f>
        <v>L</v>
      </c>
      <c r="N11" s="11"/>
      <c r="O11" s="10"/>
      <c r="P11" s="11"/>
    </row>
    <row r="12" spans="1:16" ht="80.099999999999994" customHeight="1">
      <c r="A12" s="20">
        <v>3</v>
      </c>
      <c r="B12" s="8"/>
      <c r="C12" s="12"/>
      <c r="D12" s="12"/>
      <c r="E12" s="12"/>
      <c r="F12" s="22"/>
      <c r="G12" s="22"/>
      <c r="H12" s="22"/>
      <c r="I12" s="21" t="str">
        <f>IF(H12="","",INDEX('Risk Matrix'!$H$2:$L$6,MATCH(G12,'Risk Matrix'!$A$2:$A$6,0),MATCH('Risk Assessment'!H12,'Risk Matrix'!$H$1:$L$1,0)))</f>
        <v/>
      </c>
      <c r="J12" s="12"/>
      <c r="K12" s="22"/>
      <c r="L12" s="22"/>
      <c r="M12" s="21" t="str">
        <f>IF(L12="","",INDEX('Risk Matrix'!$H$2:$L$6,MATCH(K12,'Risk Matrix'!$A$2:$A$6,0),MATCH('Risk Assessment'!L12,'Risk Matrix'!$H$1:$L$1,0)))</f>
        <v/>
      </c>
      <c r="N12" s="11"/>
      <c r="O12" s="10"/>
      <c r="P12" s="11"/>
    </row>
    <row r="13" spans="1:16" ht="80.099999999999994" customHeight="1">
      <c r="A13" s="19">
        <v>4</v>
      </c>
      <c r="B13" s="8"/>
      <c r="C13" s="12"/>
      <c r="D13" s="12"/>
      <c r="E13" s="12"/>
      <c r="F13" s="22"/>
      <c r="G13" s="22"/>
      <c r="H13" s="22"/>
      <c r="I13" s="21" t="str">
        <f>IF(H13="","",INDEX('Risk Matrix'!$H$2:$L$6,MATCH(G13,'Risk Matrix'!$A$2:$A$6,0),MATCH('Risk Assessment'!H13,'Risk Matrix'!$H$1:$L$1,0)))</f>
        <v/>
      </c>
      <c r="J13" s="12"/>
      <c r="K13" s="22"/>
      <c r="L13" s="22"/>
      <c r="M13" s="21" t="str">
        <f>IF(L13="","",INDEX('Risk Matrix'!$H$2:$L$6,MATCH(K13,'Risk Matrix'!$A$2:$A$6,0),MATCH('Risk Assessment'!L13,'Risk Matrix'!$H$1:$L$1,0)))</f>
        <v/>
      </c>
      <c r="N13" s="11"/>
      <c r="O13" s="10"/>
      <c r="P13" s="11"/>
    </row>
    <row r="14" spans="1:16" ht="80.099999999999994" customHeight="1">
      <c r="A14" s="20">
        <v>5</v>
      </c>
      <c r="B14" s="8"/>
      <c r="C14" s="12"/>
      <c r="D14" s="12"/>
      <c r="E14" s="12"/>
      <c r="F14" s="22"/>
      <c r="G14" s="22"/>
      <c r="H14" s="22"/>
      <c r="I14" s="21" t="str">
        <f>IF(H14="","",INDEX('Risk Matrix'!$H$2:$L$6,MATCH(G14,'Risk Matrix'!$A$2:$A$6,0),MATCH('Risk Assessment'!H14,'Risk Matrix'!$H$1:$L$1,0)))</f>
        <v/>
      </c>
      <c r="J14" s="12"/>
      <c r="K14" s="22"/>
      <c r="L14" s="22"/>
      <c r="M14" s="21" t="str">
        <f>IF(L14="","",INDEX('Risk Matrix'!$H$2:$L$6,MATCH(K14,'Risk Matrix'!$A$2:$A$6,0),MATCH('Risk Assessment'!L14,'Risk Matrix'!$H$1:$L$1,0)))</f>
        <v/>
      </c>
      <c r="N14" s="11"/>
      <c r="O14" s="10"/>
      <c r="P14" s="11"/>
    </row>
    <row r="15" spans="1:16" ht="80.099999999999994" customHeight="1">
      <c r="A15" s="20">
        <v>6</v>
      </c>
      <c r="B15" s="8"/>
      <c r="C15" s="12"/>
      <c r="D15" s="12"/>
      <c r="E15" s="12"/>
      <c r="F15" s="22"/>
      <c r="G15" s="22"/>
      <c r="H15" s="22"/>
      <c r="I15" s="21" t="str">
        <f>IF(H15="","",INDEX('Risk Matrix'!$H$2:$L$6,MATCH(G15,'Risk Matrix'!$A$2:$A$6,0),MATCH('Risk Assessment'!H15,'Risk Matrix'!$H$1:$L$1,0)))</f>
        <v/>
      </c>
      <c r="J15" s="12"/>
      <c r="K15" s="22"/>
      <c r="L15" s="22"/>
      <c r="M15" s="21" t="str">
        <f>IF(L15="","",INDEX('Risk Matrix'!$H$2:$L$6,MATCH(K15,'Risk Matrix'!$A$2:$A$6,0),MATCH('Risk Assessment'!L15,'Risk Matrix'!$H$1:$L$1,0)))</f>
        <v/>
      </c>
      <c r="N15" s="11"/>
      <c r="O15" s="10"/>
      <c r="P15" s="11"/>
    </row>
    <row r="16" spans="1:16" ht="80.099999999999994" customHeight="1">
      <c r="A16" s="19">
        <v>7</v>
      </c>
      <c r="B16" s="8"/>
      <c r="C16" s="12"/>
      <c r="D16" s="12"/>
      <c r="E16" s="12"/>
      <c r="F16" s="22"/>
      <c r="G16" s="22"/>
      <c r="H16" s="22"/>
      <c r="I16" s="21" t="str">
        <f>IF(H16="","",INDEX('Risk Matrix'!$H$2:$L$6,MATCH(G16,'Risk Matrix'!$A$2:$A$6,0),MATCH('Risk Assessment'!H16,'Risk Matrix'!$H$1:$L$1,0)))</f>
        <v/>
      </c>
      <c r="J16" s="12"/>
      <c r="K16" s="22"/>
      <c r="L16" s="22"/>
      <c r="M16" s="21" t="str">
        <f>IF(L16="","",INDEX('Risk Matrix'!$H$2:$L$6,MATCH(K16,'Risk Matrix'!$A$2:$A$6,0),MATCH('Risk Assessment'!L16,'Risk Matrix'!$H$1:$L$1,0)))</f>
        <v/>
      </c>
      <c r="N16" s="11"/>
      <c r="O16" s="10"/>
      <c r="P16" s="11"/>
    </row>
    <row r="17" spans="1:16" ht="80.099999999999994" customHeight="1">
      <c r="A17" s="20">
        <v>8</v>
      </c>
      <c r="B17" s="8"/>
      <c r="C17" s="12"/>
      <c r="D17" s="12"/>
      <c r="E17" s="12"/>
      <c r="F17" s="22"/>
      <c r="G17" s="22"/>
      <c r="H17" s="22"/>
      <c r="I17" s="21" t="str">
        <f>IF(H17="","",INDEX('Risk Matrix'!$H$2:$L$6,MATCH(G17,'Risk Matrix'!$A$2:$A$6,0),MATCH('Risk Assessment'!H17,'Risk Matrix'!$H$1:$L$1,0)))</f>
        <v/>
      </c>
      <c r="J17" s="12"/>
      <c r="K17" s="22"/>
      <c r="L17" s="22"/>
      <c r="M17" s="21" t="str">
        <f>IF(L17="","",INDEX('Risk Matrix'!$H$2:$L$6,MATCH(K17,'Risk Matrix'!$A$2:$A$6,0),MATCH('Risk Assessment'!L17,'Risk Matrix'!$H$1:$L$1,0)))</f>
        <v/>
      </c>
      <c r="N17" s="11"/>
      <c r="O17" s="10"/>
      <c r="P17" s="11"/>
    </row>
  </sheetData>
  <mergeCells count="2">
    <mergeCell ref="A8:E8"/>
    <mergeCell ref="A1:P7"/>
  </mergeCells>
  <conditionalFormatting sqref="I10:I17">
    <cfRule type="cellIs" dxfId="26" priority="10" operator="equal">
      <formula>"E"</formula>
    </cfRule>
    <cfRule type="cellIs" dxfId="25" priority="11" operator="equal">
      <formula>"H"</formula>
    </cfRule>
    <cfRule type="cellIs" dxfId="24" priority="12" operator="equal">
      <formula>"M"</formula>
    </cfRule>
    <cfRule type="cellIs" dxfId="23" priority="13" operator="equal">
      <formula>"L"</formula>
    </cfRule>
    <cfRule type="cellIs" dxfId="22" priority="14" operator="equal">
      <formula>"Extreme"</formula>
    </cfRule>
    <cfRule type="cellIs" dxfId="21" priority="15" operator="equal">
      <formula>"Severe"</formula>
    </cfRule>
    <cfRule type="cellIs" dxfId="20" priority="16" operator="equal">
      <formula>"High"</formula>
    </cfRule>
    <cfRule type="cellIs" dxfId="19" priority="17" operator="equal">
      <formula>"Medium"</formula>
    </cfRule>
    <cfRule type="cellIs" dxfId="18" priority="18" operator="equal">
      <formula>"Low"</formula>
    </cfRule>
  </conditionalFormatting>
  <conditionalFormatting sqref="M10:M17">
    <cfRule type="cellIs" dxfId="17" priority="1" operator="equal">
      <formula>"E"</formula>
    </cfRule>
    <cfRule type="cellIs" dxfId="16" priority="2" operator="equal">
      <formula>"H"</formula>
    </cfRule>
    <cfRule type="cellIs" dxfId="15" priority="3" operator="equal">
      <formula>"M"</formula>
    </cfRule>
    <cfRule type="cellIs" dxfId="14" priority="4" operator="equal">
      <formula>"L"</formula>
    </cfRule>
    <cfRule type="cellIs" dxfId="13" priority="5" operator="equal">
      <formula>"Extreme"</formula>
    </cfRule>
    <cfRule type="cellIs" dxfId="12" priority="6" operator="equal">
      <formula>"Severe"</formula>
    </cfRule>
    <cfRule type="cellIs" dxfId="11" priority="7" operator="equal">
      <formula>"High"</formula>
    </cfRule>
    <cfRule type="cellIs" dxfId="10" priority="8" operator="equal">
      <formula>"Medium"</formula>
    </cfRule>
    <cfRule type="cellIs" dxfId="9" priority="9" operator="equal">
      <formula>"Low"</formula>
    </cfRule>
  </conditionalFormatting>
  <dataValidations count="1">
    <dataValidation type="list" allowBlank="1" showInputMessage="1" showErrorMessage="1" sqref="O10:O17" xr:uid="{3A426707-AAC3-4296-9AE7-D398B4535C81}">
      <formula1>"Treat,Accept"</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8E8E3E9B-AEC7-48E1-B8DA-0B5749B6B927}">
          <x14:formula1>
            <xm:f>'Risk Matrix'!$B$13:$B$19</xm:f>
          </x14:formula1>
          <xm:sqref>F10:F17</xm:sqref>
        </x14:dataValidation>
        <x14:dataValidation type="list" allowBlank="1" showInputMessage="1" showErrorMessage="1" xr:uid="{4F7FAF51-9E43-4760-8E82-740D6A9A5ED9}">
          <x14:formula1>
            <xm:f>'Risk Matrix'!$H$1:$L$1</xm:f>
          </x14:formula1>
          <xm:sqref>L10:L17 H10:H17</xm:sqref>
        </x14:dataValidation>
        <x14:dataValidation type="list" allowBlank="1" showInputMessage="1" showErrorMessage="1" xr:uid="{EA2F6CE1-7414-4E40-BF2B-EAD52703611B}">
          <x14:formula1>
            <xm:f>'Risk Matrix'!$A$2:$A$6</xm:f>
          </x14:formula1>
          <xm:sqref>K10:K17 G10:G17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057E2-16D3-4CD5-A85D-2A1DD7F1D6AB}">
  <dimension ref="A1:Q19"/>
  <sheetViews>
    <sheetView zoomScale="88" workbookViewId="0">
      <pane xSplit="1" ySplit="1" topLeftCell="B2" activePane="bottomRight" state="frozen"/>
      <selection pane="topRight" activeCell="B1" sqref="B1"/>
      <selection pane="bottomLeft" activeCell="A2" sqref="A2"/>
      <selection pane="bottomRight" activeCell="E2" sqref="E2"/>
    </sheetView>
  </sheetViews>
  <sheetFormatPr defaultRowHeight="15"/>
  <cols>
    <col min="1" max="1" width="3" bestFit="1" customWidth="1"/>
    <col min="2" max="13" width="31.85546875" customWidth="1"/>
    <col min="15" max="16" width="17.140625" customWidth="1"/>
    <col min="17" max="17" width="66.85546875" customWidth="1"/>
  </cols>
  <sheetData>
    <row r="1" spans="1:17" ht="64.5" thickBot="1">
      <c r="A1" s="37"/>
      <c r="B1" s="38" t="s">
        <v>121</v>
      </c>
      <c r="C1" s="38" t="s">
        <v>43</v>
      </c>
      <c r="D1" s="38" t="s">
        <v>44</v>
      </c>
      <c r="E1" s="38" t="s">
        <v>45</v>
      </c>
      <c r="F1" s="38" t="s">
        <v>46</v>
      </c>
      <c r="G1" s="38" t="s">
        <v>47</v>
      </c>
      <c r="H1" s="39" t="str">
        <f>P2</f>
        <v>1 - Remote</v>
      </c>
      <c r="I1" s="39" t="str">
        <f>P3</f>
        <v>2 - Unlikely</v>
      </c>
      <c r="J1" s="39" t="str">
        <f>P4</f>
        <v>3 - Possible</v>
      </c>
      <c r="K1" s="39" t="str">
        <f>P5</f>
        <v>4 - Likely</v>
      </c>
      <c r="L1" s="39" t="str">
        <f>P6</f>
        <v>5 - Almost Certain</v>
      </c>
      <c r="O1" s="39" t="s">
        <v>118</v>
      </c>
      <c r="P1" s="39" t="s">
        <v>119</v>
      </c>
      <c r="Q1" s="39" t="s">
        <v>120</v>
      </c>
    </row>
    <row r="2" spans="1:17" ht="77.25" thickBot="1">
      <c r="A2" s="37" t="str">
        <f>O2</f>
        <v>5 - Critical</v>
      </c>
      <c r="B2" s="13" t="s">
        <v>78</v>
      </c>
      <c r="C2" s="14" t="s">
        <v>48</v>
      </c>
      <c r="D2" s="14" t="s">
        <v>49</v>
      </c>
      <c r="E2" s="14" t="s">
        <v>79</v>
      </c>
      <c r="F2" s="14" t="s">
        <v>50</v>
      </c>
      <c r="G2" s="15" t="s">
        <v>51</v>
      </c>
      <c r="H2" s="21" t="s">
        <v>39</v>
      </c>
      <c r="I2" s="21" t="s">
        <v>37</v>
      </c>
      <c r="J2" s="21" t="s">
        <v>37</v>
      </c>
      <c r="K2" s="21" t="s">
        <v>38</v>
      </c>
      <c r="L2" s="21" t="s">
        <v>38</v>
      </c>
      <c r="O2" s="38" t="s">
        <v>77</v>
      </c>
      <c r="P2" s="39" t="s">
        <v>82</v>
      </c>
      <c r="Q2" s="40" t="s">
        <v>41</v>
      </c>
    </row>
    <row r="3" spans="1:17" ht="90" thickBot="1">
      <c r="A3" s="37" t="str">
        <f t="shared" ref="A3:A6" si="0">O3</f>
        <v>4 - Major</v>
      </c>
      <c r="B3" s="13" t="s">
        <v>52</v>
      </c>
      <c r="C3" s="14" t="s">
        <v>53</v>
      </c>
      <c r="D3" s="14" t="s">
        <v>54</v>
      </c>
      <c r="E3" s="14"/>
      <c r="F3" s="14" t="s">
        <v>55</v>
      </c>
      <c r="G3" s="15" t="s">
        <v>56</v>
      </c>
      <c r="H3" s="21" t="s">
        <v>40</v>
      </c>
      <c r="I3" s="21" t="s">
        <v>39</v>
      </c>
      <c r="J3" s="21" t="s">
        <v>37</v>
      </c>
      <c r="K3" s="21" t="s">
        <v>37</v>
      </c>
      <c r="L3" s="21" t="s">
        <v>38</v>
      </c>
      <c r="O3" s="38" t="s">
        <v>76</v>
      </c>
      <c r="P3" s="39" t="s">
        <v>83</v>
      </c>
      <c r="Q3" s="40" t="s">
        <v>89</v>
      </c>
    </row>
    <row r="4" spans="1:17" ht="64.5" thickBot="1">
      <c r="A4" s="37" t="str">
        <f t="shared" si="0"/>
        <v>3 - Serious</v>
      </c>
      <c r="B4" s="13" t="s">
        <v>57</v>
      </c>
      <c r="C4" s="14" t="s">
        <v>58</v>
      </c>
      <c r="D4" s="14" t="s">
        <v>59</v>
      </c>
      <c r="E4" s="14"/>
      <c r="F4" s="14" t="s">
        <v>60</v>
      </c>
      <c r="G4" s="15" t="s">
        <v>61</v>
      </c>
      <c r="H4" s="21" t="s">
        <v>40</v>
      </c>
      <c r="I4" s="21" t="s">
        <v>39</v>
      </c>
      <c r="J4" s="21" t="s">
        <v>39</v>
      </c>
      <c r="K4" s="21" t="s">
        <v>37</v>
      </c>
      <c r="L4" s="21" t="s">
        <v>37</v>
      </c>
      <c r="O4" s="38" t="s">
        <v>75</v>
      </c>
      <c r="P4" s="39" t="s">
        <v>84</v>
      </c>
      <c r="Q4" s="40" t="s">
        <v>42</v>
      </c>
    </row>
    <row r="5" spans="1:17" ht="77.25" thickBot="1">
      <c r="A5" s="37" t="str">
        <f t="shared" si="0"/>
        <v>2 - Moderate</v>
      </c>
      <c r="B5" s="13" t="s">
        <v>62</v>
      </c>
      <c r="C5" s="14" t="s">
        <v>63</v>
      </c>
      <c r="D5" s="14" t="s">
        <v>64</v>
      </c>
      <c r="E5" s="14"/>
      <c r="F5" s="14" t="s">
        <v>65</v>
      </c>
      <c r="G5" s="15" t="s">
        <v>66</v>
      </c>
      <c r="H5" s="21" t="s">
        <v>40</v>
      </c>
      <c r="I5" s="21" t="s">
        <v>40</v>
      </c>
      <c r="J5" s="21" t="s">
        <v>39</v>
      </c>
      <c r="K5" s="21" t="s">
        <v>39</v>
      </c>
      <c r="L5" s="21" t="s">
        <v>37</v>
      </c>
      <c r="O5" s="38" t="s">
        <v>74</v>
      </c>
      <c r="P5" s="39" t="s">
        <v>85</v>
      </c>
      <c r="Q5" s="40" t="s">
        <v>88</v>
      </c>
    </row>
    <row r="6" spans="1:17" ht="64.5" thickBot="1">
      <c r="A6" s="37" t="str">
        <f t="shared" si="0"/>
        <v>1 - Minor</v>
      </c>
      <c r="B6" s="16" t="s">
        <v>67</v>
      </c>
      <c r="C6" s="17" t="s">
        <v>68</v>
      </c>
      <c r="D6" s="17" t="s">
        <v>69</v>
      </c>
      <c r="E6" s="17"/>
      <c r="F6" s="17" t="s">
        <v>70</v>
      </c>
      <c r="G6" s="18" t="s">
        <v>71</v>
      </c>
      <c r="H6" s="21" t="s">
        <v>40</v>
      </c>
      <c r="I6" s="21" t="s">
        <v>40</v>
      </c>
      <c r="J6" s="21" t="s">
        <v>40</v>
      </c>
      <c r="K6" s="21" t="s">
        <v>40</v>
      </c>
      <c r="L6" s="21" t="s">
        <v>39</v>
      </c>
      <c r="O6" s="38" t="s">
        <v>72</v>
      </c>
      <c r="P6" s="39" t="s">
        <v>86</v>
      </c>
      <c r="Q6" s="40" t="s">
        <v>87</v>
      </c>
    </row>
    <row r="7" spans="1:17" ht="102">
      <c r="B7" t="s">
        <v>77</v>
      </c>
      <c r="H7" s="40" t="s">
        <v>41</v>
      </c>
      <c r="I7" s="40" t="s">
        <v>89</v>
      </c>
      <c r="J7" s="40" t="s">
        <v>42</v>
      </c>
      <c r="K7" s="40" t="s">
        <v>88</v>
      </c>
      <c r="L7" s="40" t="s">
        <v>87</v>
      </c>
    </row>
    <row r="8" spans="1:17">
      <c r="B8" t="s">
        <v>76</v>
      </c>
    </row>
    <row r="9" spans="1:17">
      <c r="B9" t="s">
        <v>75</v>
      </c>
    </row>
    <row r="10" spans="1:17">
      <c r="B10" t="s">
        <v>74</v>
      </c>
    </row>
    <row r="11" spans="1:17">
      <c r="B11" t="s">
        <v>72</v>
      </c>
    </row>
    <row r="13" spans="1:17">
      <c r="B13" t="s">
        <v>25</v>
      </c>
    </row>
    <row r="14" spans="1:17">
      <c r="B14" t="s">
        <v>26</v>
      </c>
    </row>
    <row r="15" spans="1:17">
      <c r="B15" t="s">
        <v>27</v>
      </c>
    </row>
    <row r="16" spans="1:17">
      <c r="B16" t="s">
        <v>28</v>
      </c>
    </row>
    <row r="17" spans="2:2">
      <c r="B17" t="s">
        <v>29</v>
      </c>
    </row>
    <row r="18" spans="2:2">
      <c r="B18" t="s">
        <v>30</v>
      </c>
    </row>
    <row r="19" spans="2:2">
      <c r="B19" t="s">
        <v>31</v>
      </c>
    </row>
  </sheetData>
  <sortState xmlns:xlrd2="http://schemas.microsoft.com/office/spreadsheetml/2017/richdata2" ref="B7:B11">
    <sortCondition descending="1" ref="B7:B11"/>
  </sortState>
  <conditionalFormatting sqref="H2:L6">
    <cfRule type="cellIs" dxfId="8" priority="1" operator="equal">
      <formula>"E"</formula>
    </cfRule>
    <cfRule type="cellIs" dxfId="7" priority="2" operator="equal">
      <formula>"H"</formula>
    </cfRule>
    <cfRule type="cellIs" dxfId="6" priority="3" operator="equal">
      <formula>"M"</formula>
    </cfRule>
    <cfRule type="cellIs" dxfId="5" priority="4" operator="equal">
      <formula>"L"</formula>
    </cfRule>
    <cfRule type="cellIs" dxfId="4" priority="5" operator="equal">
      <formula>"Extreme"</formula>
    </cfRule>
    <cfRule type="cellIs" dxfId="3" priority="6" operator="equal">
      <formula>"Severe"</formula>
    </cfRule>
    <cfRule type="cellIs" dxfId="2" priority="7" operator="equal">
      <formula>"High"</formula>
    </cfRule>
    <cfRule type="cellIs" dxfId="1" priority="8" operator="equal">
      <formula>"Medium"</formula>
    </cfRule>
    <cfRule type="cellIs" dxfId="0" priority="9" operator="equal">
      <formula>"Low"</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14ce39-6c36-4601-b427-d0f787a46826" xsi:nil="true"/>
    <lcf76f155ced4ddcb4097134ff3c332f xmlns="95dc74d3-3c73-4f08-81f9-3127603e0a2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D07F96E0C851409AC2729E965AD7FB" ma:contentTypeVersion="14" ma:contentTypeDescription="Create a new document." ma:contentTypeScope="" ma:versionID="7e9564052e825e7c4326330ff8515693">
  <xsd:schema xmlns:xsd="http://www.w3.org/2001/XMLSchema" xmlns:xs="http://www.w3.org/2001/XMLSchema" xmlns:p="http://schemas.microsoft.com/office/2006/metadata/properties" xmlns:ns2="95dc74d3-3c73-4f08-81f9-3127603e0a27" xmlns:ns3="1714ce39-6c36-4601-b427-d0f787a46826" targetNamespace="http://schemas.microsoft.com/office/2006/metadata/properties" ma:root="true" ma:fieldsID="fdc0240ab621a4bac48ce8e3d0ff2c60" ns2:_="" ns3:_="">
    <xsd:import namespace="95dc74d3-3c73-4f08-81f9-3127603e0a27"/>
    <xsd:import namespace="1714ce39-6c36-4601-b427-d0f787a468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c74d3-3c73-4f08-81f9-3127603e0a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53c38e-ef42-441b-83dc-2f8148e9b02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14ce39-6c36-4601-b427-d0f787a468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956836-3d74-4a08-8710-0870e59c25f3}" ma:internalName="TaxCatchAll" ma:showField="CatchAllData" ma:web="1714ce39-6c36-4601-b427-d0f787a468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AAA569-4964-4FA5-A605-278009BC0F37}">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dcmitype/"/>
    <ds:schemaRef ds:uri="1714ce39-6c36-4601-b427-d0f787a46826"/>
    <ds:schemaRef ds:uri="95dc74d3-3c73-4f08-81f9-3127603e0a27"/>
    <ds:schemaRef ds:uri="http://www.w3.org/XML/1998/namespace"/>
    <ds:schemaRef ds:uri="http://purl.org/dc/terms/"/>
  </ds:schemaRefs>
</ds:datastoreItem>
</file>

<file path=customXml/itemProps2.xml><?xml version="1.0" encoding="utf-8"?>
<ds:datastoreItem xmlns:ds="http://schemas.openxmlformats.org/officeDocument/2006/customXml" ds:itemID="{82B72D8F-04D5-43B8-A47F-D89A558783FA}">
  <ds:schemaRefs>
    <ds:schemaRef ds:uri="http://schemas.microsoft.com/sharepoint/v3/contenttype/forms"/>
  </ds:schemaRefs>
</ds:datastoreItem>
</file>

<file path=customXml/itemProps3.xml><?xml version="1.0" encoding="utf-8"?>
<ds:datastoreItem xmlns:ds="http://schemas.openxmlformats.org/officeDocument/2006/customXml" ds:itemID="{C3E10C69-803C-4296-B759-043006B50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dc74d3-3c73-4f08-81f9-3127603e0a27"/>
    <ds:schemaRef ds:uri="1714ce39-6c36-4601-b427-d0f787a468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Definitions</vt:lpstr>
      <vt:lpstr>Scope</vt:lpstr>
      <vt:lpstr>Attendees</vt:lpstr>
      <vt:lpstr>References</vt:lpstr>
      <vt:lpstr>Risk Assessment</vt:lpstr>
      <vt:lpstr>Risk Matrix</vt:lpstr>
    </vt:vector>
  </TitlesOfParts>
  <Company>RiskSight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 Template</dc:title>
  <dc:creator>Damian Lee</dc:creator>
  <cp:keywords>WHS; Risk Assessment</cp:keywords>
  <cp:lastModifiedBy>Damian Lee</cp:lastModifiedBy>
  <dcterms:created xsi:type="dcterms:W3CDTF">2024-05-10T03:27:28Z</dcterms:created>
  <dcterms:modified xsi:type="dcterms:W3CDTF">2026-07-23T02:40:44Z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0x010100D1D07F96E0C851409AC2729E965AD7FB</vt:lpwstr>
  </property>
  <property fmtid="{D5CDD505-2E9C-101B-9397-08002B2CF9AE}" pid="3" name="MediaServiceImageTags">
    <vt:lpwstr/>
  </property>
</Properties>
</file>